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540" windowHeight="8550" activeTab="0"/>
  </bookViews>
  <sheets>
    <sheet name="【様式】" sheetId="1" r:id="rId1"/>
    <sheet name="【記載例】" sheetId="2" r:id="rId2"/>
  </sheets>
  <definedNames/>
  <calcPr fullCalcOnLoad="1"/>
</workbook>
</file>

<file path=xl/comments2.xml><?xml version="1.0" encoding="utf-8"?>
<comments xmlns="http://schemas.openxmlformats.org/spreadsheetml/2006/main">
  <authors>
    <author> </author>
  </authors>
  <commentList>
    <comment ref="E46" authorId="0">
      <text>
        <r>
          <rPr>
            <b/>
            <sz val="9"/>
            <rFont val="ＭＳ Ｐゴシック"/>
            <family val="3"/>
          </rPr>
          <t>・募集解散費（現場労働者の赴任手当，帰省旅費，解散手当）　　　　・慰安・娯楽・厚生費（現場労働者の慰安旅行費，慰安会費用，慶弔金）　　　　　　　　　　　　・作業被服費　　　　　　　　　　　　　　・賃金以外の食事，通勤等に要する費用　　　　　　　　　　　　　・災害時負担費用　　現場労働者の看護費，見舞金（労働保険等の給付以外）</t>
        </r>
      </text>
    </comment>
    <comment ref="E47" authorId="0">
      <text>
        <r>
          <rPr>
            <b/>
            <sz val="9"/>
            <rFont val="ＭＳ Ｐゴシック"/>
            <family val="3"/>
          </rPr>
          <t xml:space="preserve"> :</t>
        </r>
        <r>
          <rPr>
            <sz val="9"/>
            <rFont val="ＭＳ Ｐゴシック"/>
            <family val="3"/>
          </rPr>
          <t xml:space="preserve">
</t>
        </r>
      </text>
    </comment>
    <comment ref="E39" authorId="0">
      <text>
        <r>
          <rPr>
            <b/>
            <sz val="9"/>
            <rFont val="ＭＳ Ｐゴシック"/>
            <family val="3"/>
          </rPr>
          <t xml:space="preserve">・建設機械の日々回送に要する費用　　　　・質量20ｔ以上の建設機械の現場内小運搬　　・質量20ｔ未満の建設機械及び器材等の搬入搬出，現場内小運搬　　　　　　　　　　　　　　・自走式機械の自走による運搬　　　　　　　　　　・質量20ｔ以上の建設機械の貨物自動車等による運搬　　　　　　　　　・仮設材（鋼矢板，Ｈ鋼等）の運搬　　　　　　　・重機械の分解組立に要する費用　　　　　　　　・鋼桁，ＰＣ桁，門扉等工場製作品の運搬
</t>
        </r>
      </text>
    </comment>
    <comment ref="E40" authorId="0">
      <text>
        <r>
          <rPr>
            <b/>
            <sz val="9"/>
            <rFont val="ＭＳ Ｐゴシック"/>
            <family val="3"/>
          </rPr>
          <t>・着手時，施工期間中，完成時の準備，後片付け費用　　　　　　　　・工事着手前の基準測量等　　　　　　　　　　・縦横断図面図の照査等　　　　　　　　　　　　　・用地幅杭等の仮移設等の費用　　　　　　　　・丁張設置等の費用　　　・準備作業に伴う伐開，除根，除草による現場内集積・積み込み，整地，段切り等に要する費用</t>
        </r>
      </text>
    </comment>
    <comment ref="E41" authorId="0">
      <text>
        <r>
          <rPr>
            <b/>
            <sz val="9"/>
            <rFont val="ＭＳ Ｐゴシック"/>
            <family val="3"/>
          </rPr>
          <t>・工事地域内全般の安全管理上の監視，連絡等の費用　　　　　　　・不稼働日の保安要員等の費用　　　　　　　・標示板，標識，保安燈，防護柵，バリケード，照明等の安全施設類の設置撤去補修に要する費用及び損料　・夜間作業を行う場合における照明に要する費用　　　　　　　　　　　・河川海岸工事における救命艇に要する費用　　　　　　　　　　　　　・長大トンネルにおける防火安全対策に要する費用　　　　　　　　　・酸素欠乏症の予防に要する費用　　　　　　　・安全用品の費用　　　　・安全委員会等に要する費用　　　　　　　　　　・交通誘導員等の交通管理に要する費用　　　・鉄道空港施設に近接した工事現場出入り口等に配置する安全管理員の費用　　　　　　　・高圧作業予防に要する費用　　　　　　　　　　・航路安全標識・警戒船運転に要する費用　　・ダム工事の発破監視に要する費用　　　　　　　・トンネル工事の呼吸用保護具　　　　　　　　　・その他</t>
        </r>
      </text>
    </comment>
    <comment ref="E42" authorId="0">
      <text>
        <r>
          <rPr>
            <b/>
            <sz val="9"/>
            <rFont val="ＭＳ Ｐゴシック"/>
            <family val="3"/>
          </rPr>
          <t>・品質管理基準に記載されている項目に要する費用　　　　　　　　　　　・出来形管理のための測量，図面作成，写真管理に要する費用　　　　・工程管理のための資料作成等に要する費用　　　　　　　　　　　　　・完成図及びマイクロフィルムの作成に要する費用　　　　　　　　　　・建設材料の品質記録保存に要する費用　　　・コンクリート中の塩化物総量規制に伴う試験に要する費用　　　・ＰＣ上部工，アンカー工等の緊張管理，グラウト配合試験に要する費用　　　　　　　　　　　　・ＮＡＴＭの計測Ａに要する費用　　　　　　　　　・塗装膜厚施工管理に要する費用　　　　　　　　・溶接試験における放射線透過試験に要する費用　　　　　　　　　　　・施工管理で使用するＯＡ機器の費用　　　　　・品質証明に係る費用　・特殊な品質管理に要する費用　　　　　　　　・現場条件等による特別な計測に要する費用　　　　　　　　　　　　　　・施工合理化調査，諸経費動向調査に要する費用</t>
        </r>
      </text>
    </comment>
    <comment ref="E43" authorId="0">
      <text>
        <r>
          <rPr>
            <b/>
            <sz val="9"/>
            <rFont val="ＭＳ Ｐゴシック"/>
            <family val="3"/>
          </rPr>
          <t>・現場事務所，試験室等の設置・撤去・維持修繕に要する費用　　　・労働者宿舎の設置・撤去・維持修繕に要する費用　　　　　　　　　　　・倉庫及び材料保管場の設置・撤去・維持修繕に要する費用　　　・労働者の輸送に要する費用（マイクロバス）　・上記に係る土地・建物の借上げに要する費用　　　　　　　　　　　・監督員詰所，火薬庫の設置・撤去・維持修繕に要する費用</t>
        </r>
      </text>
    </comment>
    <comment ref="E48" authorId="0">
      <text>
        <r>
          <rPr>
            <b/>
            <sz val="9"/>
            <rFont val="ＭＳ Ｐゴシック"/>
            <family val="3"/>
          </rPr>
          <t>・固定資産税，自動車税等の租税公課</t>
        </r>
      </text>
    </comment>
    <comment ref="E49" authorId="0">
      <text>
        <r>
          <rPr>
            <b/>
            <sz val="9"/>
            <rFont val="ＭＳ Ｐゴシック"/>
            <family val="3"/>
          </rPr>
          <t>・火災保険　　　　　　　　・工事保険　　　　　　　　・自動車保険　　　　　　　・組立保険　　　　　　　　・法定外の労災保険　　・その他損害保険</t>
        </r>
      </text>
    </comment>
    <comment ref="E50" authorId="0">
      <text>
        <r>
          <rPr>
            <b/>
            <sz val="9"/>
            <rFont val="ＭＳ Ｐゴシック"/>
            <family val="3"/>
          </rPr>
          <t>・現場従業員の給料，諸手当及び賞与　　　　（注）現場代理人・主任技術者を含む</t>
        </r>
      </text>
    </comment>
    <comment ref="E51" authorId="0">
      <text>
        <r>
          <rPr>
            <b/>
            <sz val="9"/>
            <rFont val="ＭＳ Ｐゴシック"/>
            <family val="3"/>
          </rPr>
          <t>・現場従業員の退職金（現場従業員及び現場労働者に対するもので，現場代理人・主任技術者を除く）</t>
        </r>
      </text>
    </comment>
    <comment ref="E52" authorId="0">
      <text>
        <r>
          <rPr>
            <b/>
            <sz val="9"/>
            <rFont val="ＭＳ Ｐゴシック"/>
            <family val="3"/>
          </rPr>
          <t>・労災保険料（現場従業員及び現場労働者に対するもので，現場代理人・主任技術者を除く）
・雇用保険料（現場従業員及び現場労働者に対するもので，現場代理人・主任技術者を除く）
・健康保険料（現場従業員及び現場労働者に対するもので，現場代理人・主任技術者を除く）
・厚生年金保険料（現場従業員及び現場労働者に対するもので，現場代理人・主任技術者を除く）
・船員保険料
・建設業退職金共済制度掛金（現場従業員及び現場労働者に対するもので，現場代理人・主任技術者を除く）</t>
        </r>
      </text>
    </comment>
    <comment ref="E53" authorId="0">
      <text>
        <r>
          <rPr>
            <b/>
            <sz val="9"/>
            <rFont val="ＭＳ Ｐゴシック"/>
            <family val="3"/>
          </rPr>
          <t>・慰安娯楽費，貸与被服，医療，慶弔見舞，文化活動等（現場従業員）
・事務用消耗品，新聞，参考図書等購入費
・通信費，交通費及び旅費
・現場への来客等の対応に要する費用
・物件の補修費及び騒音，濁水，交通騒音等による事業損失防止費
・寄付金等</t>
        </r>
      </text>
    </comment>
    <comment ref="E54" authorId="0">
      <text>
        <r>
          <rPr>
            <b/>
            <sz val="9"/>
            <rFont val="ＭＳ Ｐゴシック"/>
            <family val="3"/>
          </rPr>
          <t>・専門工事業者等に外注する場合に必要となる経費（外注一般管理費等）</t>
        </r>
      </text>
    </comment>
    <comment ref="E55" authorId="0">
      <text>
        <r>
          <rPr>
            <b/>
            <sz val="9"/>
            <rFont val="ＭＳ Ｐゴシック"/>
            <family val="3"/>
          </rPr>
          <t>・ＣＯＲＩＮＳ登録に要する費用</t>
        </r>
      </text>
    </comment>
    <comment ref="E57" authorId="0">
      <text>
        <r>
          <rPr>
            <b/>
            <sz val="9"/>
            <rFont val="ＭＳ Ｐゴシック"/>
            <family val="3"/>
          </rPr>
          <t>・取締役及び監査役に対する報酬
・給料，諸手当及び賞与（本支店の従業員に対するもの）（注）現場代理人・主任技術者を含まない
・退職給与引当金の対象とならない役員及び従業員の退職金（現場代理人・主任技術者を含む）
・労災保険料，雇用保険料，健康保険料，厚生年金保険料（現場代理人・主任技術者を含む）
・慰安娯楽，貸与被服，医療，慶弔見舞，文化活動等（現場代理人・主任技術者を含む）
・建物，機械，装置等の修繕維持費，倉庫物品の管理等
・事務用消耗品，固定資産に計上しない事務用備品，新聞，参考図書の購入
・通信費，交通費及び旅費
・電力，水道，ガス等の費用
・技術研究開発の費用
・公告，宣伝に要する費用
・本支店などの来客等の対応に要する費用
・寄付金等
・事務所，寮，社宅等の借地借家料
・建物，車両，機械装置，事務用備品の減価償却額
・新製品，新技術の研究のため支出した費用の償却額
・新技術，新経営組織の採用，資源の開発，市場開拓のため支出した費用の償却額
・不動産取得税，固定資産税の租税，道路占用料，その他公課
・火災，盗難保険，その他損害保険料
・契約保証費
・電算等経費，社内打合費用，学会等諸団体会費等費用
・法人税，都道府県税，市町民税
・株主配当金
・役員賞与金
・内部保留金
・支払利息及び割引料，支払保証料その他の営業外費用</t>
        </r>
      </text>
    </comment>
  </commentList>
</comments>
</file>

<file path=xl/sharedStrings.xml><?xml version="1.0" encoding="utf-8"?>
<sst xmlns="http://schemas.openxmlformats.org/spreadsheetml/2006/main" count="171" uniqueCount="98">
  <si>
    <t>工事番号</t>
  </si>
  <si>
    <t>工 事 名</t>
  </si>
  <si>
    <t>工事区分・工種・種別・細別</t>
  </si>
  <si>
    <t>規 格 名 称</t>
  </si>
  <si>
    <t>単位</t>
  </si>
  <si>
    <t>数量</t>
  </si>
  <si>
    <t>金額</t>
  </si>
  <si>
    <t>　　　　道路土工</t>
  </si>
  <si>
    <t>　　　　　　掘削工</t>
  </si>
  <si>
    <t>　　　　　　　　土砂掘削</t>
  </si>
  <si>
    <t>　　　　　　路床盛土工</t>
  </si>
  <si>
    <t>　　　　　　　　流用土路床</t>
  </si>
  <si>
    <t>　　　　　　　　採取土路床</t>
  </si>
  <si>
    <t>　　　　地盤改良工</t>
  </si>
  <si>
    <t>　　　　　　路床安定処理工</t>
  </si>
  <si>
    <t>　　　　　　　　安定処理</t>
  </si>
  <si>
    <t>　　　　擁壁工</t>
  </si>
  <si>
    <t>　　　　　　プレキャスト擁壁工</t>
  </si>
  <si>
    <t>　　　　　　　　プレキャストＬ型擁壁</t>
  </si>
  <si>
    <t>　　舗装</t>
  </si>
  <si>
    <t>　　　　舗装工</t>
  </si>
  <si>
    <t>　　　　　　アスファルト舗装工</t>
  </si>
  <si>
    <t>　　　　　　　　下層路盤</t>
  </si>
  <si>
    <t>　　　　　　　　上層路盤</t>
  </si>
  <si>
    <t>　　　　　　　　表層</t>
  </si>
  <si>
    <t>　　直接工事費</t>
  </si>
  <si>
    <t>　　　　　　安全費</t>
  </si>
  <si>
    <t>　　　　　　　　交通誘導員</t>
  </si>
  <si>
    <t>　　　　　　運搬費</t>
  </si>
  <si>
    <t>　　　　　　準備費</t>
  </si>
  <si>
    <t>　　　　　　技術管理費</t>
  </si>
  <si>
    <t>　　　　　　営繕費</t>
  </si>
  <si>
    <t>　　純工事費</t>
  </si>
  <si>
    <t>　　　　現場管理費</t>
  </si>
  <si>
    <t>　　　　　　労務管理費</t>
  </si>
  <si>
    <t>　　　　　　安全訓練等に要する費用</t>
  </si>
  <si>
    <t>　　　　　　租税公課</t>
  </si>
  <si>
    <t>　　　　　　保険料</t>
  </si>
  <si>
    <t>　　　　　　従業員給料</t>
  </si>
  <si>
    <t>　　　　　　退職金</t>
  </si>
  <si>
    <t>　　　　　　法定福利費</t>
  </si>
  <si>
    <t>　　　　　　福利厚生費・通信費・交通費等</t>
  </si>
  <si>
    <t>　　　　　　外注経費</t>
  </si>
  <si>
    <t>　　　　　　工事登録費</t>
  </si>
  <si>
    <t>　　工事原価</t>
  </si>
  <si>
    <t>　　　　　　一般管理費</t>
  </si>
  <si>
    <t>　　工事価格</t>
  </si>
  <si>
    <t>　　消費税額及び地方消費税額</t>
  </si>
  <si>
    <t>　　工事費計</t>
  </si>
  <si>
    <t>式</t>
  </si>
  <si>
    <t>【記　載　例】</t>
  </si>
  <si>
    <t>ブロック規格：プレキャストＬ型擁壁，高さ：1.25ｍ</t>
  </si>
  <si>
    <t>ｍ</t>
  </si>
  <si>
    <t>ｍ3</t>
  </si>
  <si>
    <t>ｍ2</t>
  </si>
  <si>
    <t>路盤材種類：再生クラッシャランＲＣ－40，　　　　　　　　　　仕上り厚：510ｍｍ</t>
  </si>
  <si>
    <t>路盤材種類：再生瀝青安定処理材（40），　　　　　　　　　　仕上り厚：80ｍｍ</t>
  </si>
  <si>
    <t>材料種類：改質Ａｓ密粒Ⅱ型（20）ＤＳ３０００，　　　　　　　舗装厚：50ｍｍ</t>
  </si>
  <si>
    <t>茨城県</t>
  </si>
  <si>
    <t>土木一式</t>
  </si>
  <si>
    <t>ＣＣＣ土木(有)</t>
  </si>
  <si>
    <t>　　（内容説明）</t>
  </si>
  <si>
    <t>(株)ＡＡＡ建設</t>
  </si>
  <si>
    <t>(株)ＢＢＢ建設</t>
  </si>
  <si>
    <t>低入札価格調査用工事費内訳書</t>
  </si>
  <si>
    <t>金額(単位：円）</t>
  </si>
  <si>
    <t>　　　　共通仮設費（率計上分）</t>
  </si>
  <si>
    <t>　　　　共通仮設費（積上分）</t>
  </si>
  <si>
    <t>低　入　札　価　格　調　査　用　工　事　費　内　訳　書</t>
  </si>
  <si>
    <t>工事場所</t>
  </si>
  <si>
    <t>許可行政庁</t>
  </si>
  <si>
    <t>工種</t>
  </si>
  <si>
    <t>商号又は名称</t>
  </si>
  <si>
    <t>格付</t>
  </si>
  <si>
    <t>工期</t>
  </si>
  <si>
    <t>（単位：　円）</t>
  </si>
  <si>
    <t>　直接工事費</t>
  </si>
  <si>
    <t>　純工事費</t>
  </si>
  <si>
    <t>　　現場管理費</t>
  </si>
  <si>
    <t>　　共通仮設費</t>
  </si>
  <si>
    <t>　　契約保証費</t>
  </si>
  <si>
    <t>　　一般管理費</t>
  </si>
  <si>
    <t>工事価格</t>
  </si>
  <si>
    <t>消費税額及び地方消費税額</t>
  </si>
  <si>
    <t>工事費計</t>
  </si>
  <si>
    <t>　　道路改良・改築</t>
  </si>
  <si>
    <t>　　　道路改良</t>
  </si>
  <si>
    <t>　共通仮設費（積上分＋率計上分）</t>
  </si>
  <si>
    <t>　工事原価</t>
  </si>
  <si>
    <t>○△□道路改良工事</t>
  </si>
  <si>
    <t>(株)ＡＡＡ建設</t>
  </si>
  <si>
    <t>Ａランク</t>
  </si>
  <si>
    <t>取手市●▲■地内</t>
  </si>
  <si>
    <t>平成○○年△△月□□日　～　平成○○年□□月△△日</t>
  </si>
  <si>
    <t>下　請　人</t>
  </si>
  <si>
    <t>元請人</t>
  </si>
  <si>
    <t>21-5-8-001</t>
  </si>
  <si>
    <t>様式第２号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</si>
</sst>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年&quot;"/>
    <numFmt numFmtId="179" formatCode="#0&quot;月&quot;\ "/>
    <numFmt numFmtId="180" formatCode="&quot;平成&quot;#0&quot;年&quot;"/>
    <numFmt numFmtId="181" formatCode="#0&quot;日間&quot;\ "/>
  </numFmts>
  <fonts count="6">
    <font>
      <sz val="11"/>
      <name val="ＭＳ Ｐゴシック"/>
      <family val="3"/>
    </font>
    <font>
      <sz val="6"/>
      <name val="ＭＳ Ｐゴシック"/>
      <family val="3"/>
    </font>
    <font>
      <sz val="12"/>
      <name val="ＭＳ Ｐゴシック"/>
      <family val="3"/>
    </font>
    <font>
      <sz val="9"/>
      <name val="ＭＳ Ｐゴシック"/>
      <family val="3"/>
    </font>
    <font>
      <b/>
      <sz val="9"/>
      <name val="ＭＳ Ｐゴシック"/>
      <family val="3"/>
    </font>
    <font>
      <b/>
      <sz val="8"/>
      <name val="ＭＳ Ｐゴシック"/>
      <family val="2"/>
    </font>
  </fonts>
  <fills count="8">
    <fill>
      <patternFill/>
    </fill>
    <fill>
      <patternFill patternType="gray125"/>
    </fill>
    <fill>
      <patternFill patternType="solid">
        <fgColor indexed="5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20">
    <border>
      <left/>
      <right/>
      <top/>
      <bottom/>
      <diagonal/>
    </border>
    <border>
      <left style="thin"/>
      <right style="thin"/>
      <top style="thin"/>
      <bottom style="thin"/>
    </border>
    <border>
      <left style="double"/>
      <right style="double"/>
      <top style="thin"/>
      <bottom style="thin"/>
    </border>
    <border>
      <left style="double"/>
      <right style="thin"/>
      <top style="thin"/>
      <bottom style="thin"/>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style="thin"/>
      <bottom style="thin"/>
    </border>
    <border>
      <left style="thin"/>
      <right>
        <color indexed="63"/>
      </right>
      <top style="thin"/>
      <bottom>
        <color indexed="63"/>
      </bottom>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style="double"/>
      <top style="thin"/>
      <bottom>
        <color indexed="63"/>
      </bottom>
    </border>
    <border>
      <left style="double"/>
      <right style="double"/>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lignment horizontal="distributed" vertical="center"/>
    </xf>
    <xf numFmtId="0" fontId="0" fillId="2" borderId="2" xfId="0" applyFill="1" applyBorder="1" applyAlignment="1">
      <alignment horizontal="center" vertical="center"/>
    </xf>
    <xf numFmtId="0" fontId="0" fillId="2" borderId="3" xfId="0" applyFill="1" applyBorder="1" applyAlignment="1">
      <alignment vertical="center"/>
    </xf>
    <xf numFmtId="0" fontId="0" fillId="2" borderId="1" xfId="0" applyFill="1" applyBorder="1" applyAlignment="1">
      <alignment vertical="center"/>
    </xf>
    <xf numFmtId="0" fontId="0" fillId="0" borderId="2" xfId="0" applyBorder="1" applyAlignment="1">
      <alignment vertical="center"/>
    </xf>
    <xf numFmtId="177" fontId="0" fillId="0" borderId="2" xfId="0" applyNumberFormat="1" applyBorder="1" applyAlignment="1">
      <alignment vertical="center"/>
    </xf>
    <xf numFmtId="176" fontId="0" fillId="0" borderId="2" xfId="0" applyNumberFormat="1" applyBorder="1" applyAlignment="1">
      <alignment vertical="center"/>
    </xf>
    <xf numFmtId="0" fontId="2" fillId="0" borderId="0" xfId="0" applyFont="1" applyAlignment="1">
      <alignment vertical="center"/>
    </xf>
    <xf numFmtId="0" fontId="0" fillId="3" borderId="2" xfId="0" applyFill="1" applyBorder="1" applyAlignment="1">
      <alignment horizontal="center" vertical="center"/>
    </xf>
    <xf numFmtId="0" fontId="0" fillId="2" borderId="2" xfId="0" applyFill="1" applyBorder="1" applyAlignment="1">
      <alignment vertical="center"/>
    </xf>
    <xf numFmtId="176" fontId="0" fillId="2" borderId="2" xfId="0" applyNumberFormat="1" applyFill="1" applyBorder="1" applyAlignment="1">
      <alignment vertical="center"/>
    </xf>
    <xf numFmtId="0" fontId="0" fillId="4" borderId="2" xfId="0" applyFill="1" applyBorder="1" applyAlignment="1">
      <alignment vertical="center"/>
    </xf>
    <xf numFmtId="176" fontId="0" fillId="4" borderId="2" xfId="0" applyNumberFormat="1" applyFill="1" applyBorder="1" applyAlignment="1">
      <alignment vertical="center"/>
    </xf>
    <xf numFmtId="0" fontId="0" fillId="5" borderId="2" xfId="0" applyFill="1" applyBorder="1" applyAlignment="1">
      <alignment vertical="center"/>
    </xf>
    <xf numFmtId="176" fontId="0" fillId="5" borderId="2" xfId="0" applyNumberFormat="1" applyFill="1" applyBorder="1" applyAlignment="1">
      <alignment vertical="center"/>
    </xf>
    <xf numFmtId="0" fontId="0" fillId="6" borderId="2" xfId="0" applyFill="1" applyBorder="1" applyAlignment="1">
      <alignment vertical="center"/>
    </xf>
    <xf numFmtId="176" fontId="0" fillId="6" borderId="2" xfId="0" applyNumberFormat="1" applyFill="1" applyBorder="1" applyAlignment="1">
      <alignment vertical="center"/>
    </xf>
    <xf numFmtId="176" fontId="0" fillId="2" borderId="2" xfId="0" applyNumberFormat="1" applyFill="1" applyBorder="1" applyAlignment="1" applyProtection="1">
      <alignment vertical="center"/>
      <protection/>
    </xf>
    <xf numFmtId="176" fontId="0" fillId="4" borderId="2" xfId="0" applyNumberFormat="1" applyFill="1" applyBorder="1" applyAlignment="1" applyProtection="1">
      <alignment vertical="center"/>
      <protection/>
    </xf>
    <xf numFmtId="176" fontId="0" fillId="5" borderId="2" xfId="0" applyNumberFormat="1" applyFill="1" applyBorder="1" applyAlignment="1" applyProtection="1">
      <alignment vertical="center"/>
      <protection/>
    </xf>
    <xf numFmtId="176" fontId="0" fillId="6" borderId="2" xfId="0" applyNumberFormat="1" applyFill="1" applyBorder="1" applyAlignment="1" applyProtection="1">
      <alignment vertical="center"/>
      <protection/>
    </xf>
    <xf numFmtId="0" fontId="0" fillId="3" borderId="3" xfId="0" applyFill="1" applyBorder="1" applyAlignment="1">
      <alignment horizontal="center" vertical="center"/>
    </xf>
    <xf numFmtId="176" fontId="0" fillId="7" borderId="2" xfId="0" applyNumberFormat="1" applyFill="1" applyBorder="1" applyAlignment="1">
      <alignment vertical="center"/>
    </xf>
    <xf numFmtId="176" fontId="0" fillId="7" borderId="2" xfId="0" applyNumberFormat="1" applyFill="1" applyBorder="1" applyAlignment="1" applyProtection="1">
      <alignment vertical="center"/>
      <protection/>
    </xf>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distributed"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176" fontId="0" fillId="2" borderId="3" xfId="0" applyNumberFormat="1" applyFill="1" applyBorder="1" applyAlignment="1">
      <alignment vertical="center"/>
    </xf>
    <xf numFmtId="176" fontId="0" fillId="4" borderId="3" xfId="0" applyNumberFormat="1" applyFill="1" applyBorder="1" applyAlignment="1">
      <alignment vertical="center"/>
    </xf>
    <xf numFmtId="176" fontId="0" fillId="5" borderId="3" xfId="0" applyNumberFormat="1" applyFill="1" applyBorder="1" applyAlignment="1">
      <alignment vertical="center"/>
    </xf>
    <xf numFmtId="176" fontId="0" fillId="0" borderId="3" xfId="0" applyNumberFormat="1" applyBorder="1" applyAlignment="1">
      <alignment vertical="center"/>
    </xf>
    <xf numFmtId="176" fontId="0" fillId="7" borderId="3" xfId="0" applyNumberFormat="1" applyFill="1" applyBorder="1" applyAlignment="1">
      <alignment vertical="center"/>
    </xf>
    <xf numFmtId="0" fontId="0" fillId="5" borderId="6" xfId="0" applyFill="1" applyBorder="1" applyAlignment="1">
      <alignment vertical="center"/>
    </xf>
    <xf numFmtId="0" fontId="0" fillId="5" borderId="5" xfId="0" applyFill="1" applyBorder="1" applyAlignment="1">
      <alignment vertical="center"/>
    </xf>
    <xf numFmtId="0" fontId="0" fillId="0" borderId="7" xfId="0" applyBorder="1" applyAlignment="1">
      <alignment vertical="center"/>
    </xf>
    <xf numFmtId="0" fontId="0" fillId="5" borderId="7" xfId="0"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0" fillId="0" borderId="11" xfId="0" applyFill="1" applyBorder="1" applyAlignment="1">
      <alignment vertical="center"/>
    </xf>
    <xf numFmtId="0" fontId="0" fillId="0" borderId="12" xfId="0" applyBorder="1" applyAlignment="1">
      <alignment vertical="center"/>
    </xf>
    <xf numFmtId="0" fontId="2" fillId="0" borderId="0" xfId="0" applyFont="1" applyAlignment="1">
      <alignment vertical="center"/>
    </xf>
    <xf numFmtId="0" fontId="0" fillId="0" borderId="0" xfId="0" applyAlignment="1">
      <alignment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12"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8" xfId="0" applyFill="1" applyBorder="1" applyAlignment="1">
      <alignment vertical="center"/>
    </xf>
    <xf numFmtId="0" fontId="0" fillId="3" borderId="12" xfId="0"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 borderId="8" xfId="0" applyFill="1" applyBorder="1" applyAlignment="1">
      <alignment horizontal="center" vertical="center"/>
    </xf>
    <xf numFmtId="0" fontId="0" fillId="0" borderId="17" xfId="0" applyBorder="1" applyAlignment="1">
      <alignment vertical="center"/>
    </xf>
    <xf numFmtId="0" fontId="0" fillId="4" borderId="12"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5" borderId="12"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0" xfId="0" applyFill="1" applyBorder="1" applyAlignment="1">
      <alignment vertical="center"/>
    </xf>
    <xf numFmtId="0" fontId="0" fillId="6" borderId="6" xfId="0" applyFill="1" applyBorder="1" applyAlignment="1">
      <alignment vertical="center"/>
    </xf>
    <xf numFmtId="0" fontId="0" fillId="6" borderId="5" xfId="0" applyFill="1" applyBorder="1" applyAlignment="1">
      <alignment vertical="center"/>
    </xf>
    <xf numFmtId="0" fontId="0" fillId="6" borderId="11" xfId="0" applyFill="1" applyBorder="1" applyAlignment="1">
      <alignment vertical="center"/>
    </xf>
    <xf numFmtId="0" fontId="0" fillId="4" borderId="8" xfId="0" applyFill="1" applyBorder="1" applyAlignment="1">
      <alignment vertical="center"/>
    </xf>
    <xf numFmtId="0" fontId="0" fillId="5" borderId="8" xfId="0" applyFill="1" applyBorder="1" applyAlignment="1">
      <alignment vertical="center"/>
    </xf>
    <xf numFmtId="0" fontId="0" fillId="6" borderId="8" xfId="0" applyFill="1" applyBorder="1" applyAlignment="1">
      <alignment vertical="center"/>
    </xf>
    <xf numFmtId="0" fontId="0" fillId="6" borderId="8"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6" borderId="11" xfId="0" applyFill="1" applyBorder="1" applyAlignment="1">
      <alignment vertical="center" wrapText="1"/>
    </xf>
    <xf numFmtId="0" fontId="0" fillId="2" borderId="6" xfId="0" applyFill="1" applyBorder="1" applyAlignment="1">
      <alignment vertical="center"/>
    </xf>
    <xf numFmtId="0" fontId="0" fillId="2" borderId="5" xfId="0" applyFill="1" applyBorder="1" applyAlignment="1">
      <alignment vertical="center"/>
    </xf>
    <xf numFmtId="0" fontId="0" fillId="2" borderId="11" xfId="0" applyFill="1" applyBorder="1" applyAlignment="1">
      <alignment vertical="center"/>
    </xf>
    <xf numFmtId="0" fontId="0" fillId="2" borderId="4" xfId="0" applyFill="1" applyBorder="1" applyAlignment="1">
      <alignment vertical="center"/>
    </xf>
    <xf numFmtId="0" fontId="0" fillId="3" borderId="18" xfId="0" applyFill="1" applyBorder="1" applyAlignment="1">
      <alignment horizontal="center" vertical="center"/>
    </xf>
    <xf numFmtId="0" fontId="0" fillId="0" borderId="19"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0"/>
  <sheetViews>
    <sheetView tabSelected="1" zoomScale="85" zoomScaleNormal="85" workbookViewId="0" topLeftCell="A2">
      <pane xSplit="4" ySplit="9" topLeftCell="E11" activePane="bottomRight" state="frozen"/>
      <selection pane="topLeft" activeCell="A2" sqref="A2"/>
      <selection pane="topRight" activeCell="E2" sqref="E2"/>
      <selection pane="bottomLeft" activeCell="A10" sqref="A10"/>
      <selection pane="bottomRight" activeCell="B7" sqref="B7:E7"/>
    </sheetView>
  </sheetViews>
  <sheetFormatPr defaultColWidth="9.00390625" defaultRowHeight="13.5"/>
  <cols>
    <col min="1" max="13" width="14.625" style="0" customWidth="1"/>
  </cols>
  <sheetData>
    <row r="1" spans="1:4" ht="19.5" customHeight="1">
      <c r="A1" s="50" t="s">
        <v>68</v>
      </c>
      <c r="B1" s="51"/>
      <c r="C1" s="51"/>
      <c r="D1" s="51"/>
    </row>
    <row r="2" spans="1:3" ht="19.5" customHeight="1">
      <c r="A2" s="50" t="s">
        <v>64</v>
      </c>
      <c r="B2" s="51"/>
      <c r="C2" s="51"/>
    </row>
    <row r="3" ht="15" customHeight="1"/>
    <row r="4" spans="1:13" ht="15" customHeight="1">
      <c r="A4" s="2" t="s">
        <v>0</v>
      </c>
      <c r="B4" s="36"/>
      <c r="C4" s="37"/>
      <c r="D4" s="37"/>
      <c r="E4" s="38"/>
      <c r="F4" s="2" t="s">
        <v>1</v>
      </c>
      <c r="G4" s="36"/>
      <c r="H4" s="37"/>
      <c r="I4" s="37"/>
      <c r="J4" s="37"/>
      <c r="K4" s="37"/>
      <c r="L4" s="37"/>
      <c r="M4" s="39"/>
    </row>
    <row r="5" spans="1:13" ht="15" customHeight="1">
      <c r="A5" s="2" t="s">
        <v>69</v>
      </c>
      <c r="B5" s="36"/>
      <c r="C5" s="37"/>
      <c r="D5" s="37"/>
      <c r="E5" s="38"/>
      <c r="F5" s="2" t="s">
        <v>71</v>
      </c>
      <c r="G5" s="36"/>
      <c r="H5" s="37"/>
      <c r="I5" s="37"/>
      <c r="J5" s="37"/>
      <c r="K5" s="37"/>
      <c r="L5" s="37"/>
      <c r="M5" s="39"/>
    </row>
    <row r="6" spans="1:13" ht="15" customHeight="1">
      <c r="A6" s="2" t="s">
        <v>74</v>
      </c>
      <c r="B6" s="36"/>
      <c r="C6" s="37"/>
      <c r="D6" s="37"/>
      <c r="E6" s="38"/>
      <c r="F6" s="2" t="s">
        <v>72</v>
      </c>
      <c r="G6" s="36"/>
      <c r="H6" s="37"/>
      <c r="I6" s="37"/>
      <c r="J6" s="37"/>
      <c r="K6" s="37"/>
      <c r="L6" s="37"/>
      <c r="M6" s="39"/>
    </row>
    <row r="7" spans="1:13" ht="15" customHeight="1">
      <c r="A7" s="2" t="s">
        <v>70</v>
      </c>
      <c r="B7" s="36"/>
      <c r="C7" s="37"/>
      <c r="D7" s="37"/>
      <c r="E7" s="38"/>
      <c r="F7" s="2" t="s">
        <v>73</v>
      </c>
      <c r="G7" s="36"/>
      <c r="H7" s="37"/>
      <c r="I7" s="37"/>
      <c r="J7" s="37"/>
      <c r="K7" s="37"/>
      <c r="L7" s="37"/>
      <c r="M7" s="39"/>
    </row>
    <row r="8" spans="8:13" ht="15" customHeight="1">
      <c r="H8" s="27"/>
      <c r="I8" s="27"/>
      <c r="J8" s="27"/>
      <c r="K8" s="27"/>
      <c r="L8" s="27"/>
      <c r="M8" s="27"/>
    </row>
    <row r="9" ht="19.5" customHeight="1">
      <c r="M9" s="1" t="s">
        <v>75</v>
      </c>
    </row>
    <row r="10" spans="1:13" ht="19.5" customHeight="1">
      <c r="A10" s="52" t="s">
        <v>2</v>
      </c>
      <c r="B10" s="53"/>
      <c r="C10" s="53"/>
      <c r="D10" s="53"/>
      <c r="E10" s="53" t="s">
        <v>3</v>
      </c>
      <c r="F10" s="53"/>
      <c r="G10" s="53"/>
      <c r="H10" s="3" t="s">
        <v>4</v>
      </c>
      <c r="I10" s="3" t="s">
        <v>5</v>
      </c>
      <c r="J10" s="3" t="s">
        <v>6</v>
      </c>
      <c r="K10" s="4"/>
      <c r="L10" s="5"/>
      <c r="M10" s="5"/>
    </row>
    <row r="11" spans="1:13" ht="15" customHeight="1">
      <c r="A11" s="49" t="s">
        <v>25</v>
      </c>
      <c r="B11" s="41"/>
      <c r="C11" s="41"/>
      <c r="D11" s="42"/>
      <c r="E11" s="40"/>
      <c r="F11" s="41"/>
      <c r="G11" s="42"/>
      <c r="H11" s="6"/>
      <c r="I11" s="7"/>
      <c r="J11" s="8">
        <f>SUM(J12:J21)</f>
        <v>0</v>
      </c>
      <c r="K11" s="8"/>
      <c r="L11" s="8"/>
      <c r="M11" s="8"/>
    </row>
    <row r="12" spans="1:13" ht="15" customHeight="1">
      <c r="A12" s="49"/>
      <c r="B12" s="41"/>
      <c r="C12" s="41"/>
      <c r="D12" s="42"/>
      <c r="E12" s="40"/>
      <c r="F12" s="41"/>
      <c r="G12" s="42"/>
      <c r="H12" s="6"/>
      <c r="I12" s="7"/>
      <c r="J12" s="8">
        <f aca="true" t="shared" si="0" ref="J12:J28">SUM(K12:M12)</f>
        <v>0</v>
      </c>
      <c r="K12" s="8"/>
      <c r="L12" s="8"/>
      <c r="M12" s="8"/>
    </row>
    <row r="13" spans="1:13" ht="15" customHeight="1">
      <c r="A13" s="49"/>
      <c r="B13" s="41"/>
      <c r="C13" s="41"/>
      <c r="D13" s="42"/>
      <c r="E13" s="40"/>
      <c r="F13" s="41"/>
      <c r="G13" s="42"/>
      <c r="H13" s="6"/>
      <c r="I13" s="7"/>
      <c r="J13" s="8">
        <f t="shared" si="0"/>
        <v>0</v>
      </c>
      <c r="K13" s="8"/>
      <c r="L13" s="8"/>
      <c r="M13" s="8"/>
    </row>
    <row r="14" spans="1:13" ht="15" customHeight="1">
      <c r="A14" s="49"/>
      <c r="B14" s="41"/>
      <c r="C14" s="41"/>
      <c r="D14" s="42"/>
      <c r="E14" s="40"/>
      <c r="F14" s="41"/>
      <c r="G14" s="42"/>
      <c r="H14" s="6"/>
      <c r="I14" s="7"/>
      <c r="J14" s="8">
        <f t="shared" si="0"/>
        <v>0</v>
      </c>
      <c r="K14" s="8"/>
      <c r="L14" s="8"/>
      <c r="M14" s="8"/>
    </row>
    <row r="15" spans="1:13" ht="15" customHeight="1">
      <c r="A15" s="49"/>
      <c r="B15" s="41"/>
      <c r="C15" s="41"/>
      <c r="D15" s="42"/>
      <c r="E15" s="40"/>
      <c r="F15" s="41"/>
      <c r="G15" s="42"/>
      <c r="H15" s="6"/>
      <c r="I15" s="7"/>
      <c r="J15" s="8">
        <f t="shared" si="0"/>
        <v>0</v>
      </c>
      <c r="K15" s="8"/>
      <c r="L15" s="8"/>
      <c r="M15" s="8"/>
    </row>
    <row r="16" spans="1:13" ht="15" customHeight="1">
      <c r="A16" s="49"/>
      <c r="B16" s="41"/>
      <c r="C16" s="41"/>
      <c r="D16" s="42"/>
      <c r="E16" s="40"/>
      <c r="F16" s="41"/>
      <c r="G16" s="42"/>
      <c r="H16" s="6"/>
      <c r="I16" s="7"/>
      <c r="J16" s="8">
        <f t="shared" si="0"/>
        <v>0</v>
      </c>
      <c r="K16" s="8"/>
      <c r="L16" s="8"/>
      <c r="M16" s="8"/>
    </row>
    <row r="17" spans="1:13" ht="15" customHeight="1">
      <c r="A17" s="49"/>
      <c r="B17" s="41"/>
      <c r="C17" s="41"/>
      <c r="D17" s="42"/>
      <c r="E17" s="40"/>
      <c r="F17" s="41"/>
      <c r="G17" s="42"/>
      <c r="H17" s="6"/>
      <c r="I17" s="7"/>
      <c r="J17" s="8">
        <f t="shared" si="0"/>
        <v>0</v>
      </c>
      <c r="K17" s="8"/>
      <c r="L17" s="8"/>
      <c r="M17" s="8"/>
    </row>
    <row r="18" spans="1:13" ht="15" customHeight="1">
      <c r="A18" s="49"/>
      <c r="B18" s="41"/>
      <c r="C18" s="41"/>
      <c r="D18" s="42"/>
      <c r="E18" s="40"/>
      <c r="F18" s="41"/>
      <c r="G18" s="42"/>
      <c r="H18" s="6"/>
      <c r="I18" s="7"/>
      <c r="J18" s="8">
        <f t="shared" si="0"/>
        <v>0</v>
      </c>
      <c r="K18" s="8"/>
      <c r="L18" s="8"/>
      <c r="M18" s="8"/>
    </row>
    <row r="19" spans="1:13" ht="15" customHeight="1">
      <c r="A19" s="49"/>
      <c r="B19" s="41"/>
      <c r="C19" s="41"/>
      <c r="D19" s="42"/>
      <c r="E19" s="40"/>
      <c r="F19" s="41"/>
      <c r="G19" s="42"/>
      <c r="H19" s="6"/>
      <c r="I19" s="7"/>
      <c r="J19" s="8">
        <f t="shared" si="0"/>
        <v>0</v>
      </c>
      <c r="K19" s="8"/>
      <c r="L19" s="8"/>
      <c r="M19" s="8"/>
    </row>
    <row r="20" spans="1:13" ht="15" customHeight="1">
      <c r="A20" s="49"/>
      <c r="B20" s="41"/>
      <c r="C20" s="41"/>
      <c r="D20" s="42"/>
      <c r="E20" s="40"/>
      <c r="F20" s="41"/>
      <c r="G20" s="42"/>
      <c r="H20" s="6"/>
      <c r="I20" s="7"/>
      <c r="J20" s="8">
        <f t="shared" si="0"/>
        <v>0</v>
      </c>
      <c r="K20" s="8"/>
      <c r="L20" s="8"/>
      <c r="M20" s="8"/>
    </row>
    <row r="21" spans="1:13" ht="15" customHeight="1">
      <c r="A21" s="49"/>
      <c r="B21" s="41"/>
      <c r="C21" s="41"/>
      <c r="D21" s="42"/>
      <c r="E21" s="40"/>
      <c r="F21" s="41"/>
      <c r="G21" s="42"/>
      <c r="H21" s="6"/>
      <c r="I21" s="7"/>
      <c r="J21" s="8">
        <f t="shared" si="0"/>
        <v>0</v>
      </c>
      <c r="K21" s="8"/>
      <c r="L21" s="8"/>
      <c r="M21" s="8"/>
    </row>
    <row r="22" spans="1:13" ht="15" customHeight="1">
      <c r="A22" s="49" t="s">
        <v>79</v>
      </c>
      <c r="B22" s="41"/>
      <c r="C22" s="41"/>
      <c r="D22" s="42"/>
      <c r="E22" s="40"/>
      <c r="F22" s="41"/>
      <c r="G22" s="42"/>
      <c r="H22" s="6"/>
      <c r="I22" s="7"/>
      <c r="J22" s="8">
        <f>SUM(J23:J32)</f>
        <v>0</v>
      </c>
      <c r="K22" s="8"/>
      <c r="L22" s="8"/>
      <c r="M22" s="8"/>
    </row>
    <row r="23" spans="1:13" ht="15" customHeight="1">
      <c r="A23" s="49"/>
      <c r="B23" s="41"/>
      <c r="C23" s="41"/>
      <c r="D23" s="42"/>
      <c r="E23" s="40"/>
      <c r="F23" s="41"/>
      <c r="G23" s="42"/>
      <c r="H23" s="6"/>
      <c r="I23" s="7"/>
      <c r="J23" s="8">
        <f t="shared" si="0"/>
        <v>0</v>
      </c>
      <c r="K23" s="8"/>
      <c r="L23" s="8"/>
      <c r="M23" s="8"/>
    </row>
    <row r="24" spans="1:13" ht="15" customHeight="1">
      <c r="A24" s="49"/>
      <c r="B24" s="41"/>
      <c r="C24" s="41"/>
      <c r="D24" s="42"/>
      <c r="E24" s="40"/>
      <c r="F24" s="41"/>
      <c r="G24" s="42"/>
      <c r="H24" s="6"/>
      <c r="I24" s="7"/>
      <c r="J24" s="8">
        <f t="shared" si="0"/>
        <v>0</v>
      </c>
      <c r="K24" s="8"/>
      <c r="L24" s="8"/>
      <c r="M24" s="8"/>
    </row>
    <row r="25" spans="1:13" ht="15" customHeight="1">
      <c r="A25" s="49"/>
      <c r="B25" s="41"/>
      <c r="C25" s="41"/>
      <c r="D25" s="42"/>
      <c r="E25" s="40"/>
      <c r="F25" s="41"/>
      <c r="G25" s="42"/>
      <c r="H25" s="6"/>
      <c r="I25" s="7"/>
      <c r="J25" s="8">
        <f t="shared" si="0"/>
        <v>0</v>
      </c>
      <c r="K25" s="8"/>
      <c r="L25" s="8"/>
      <c r="M25" s="8"/>
    </row>
    <row r="26" spans="1:13" ht="15" customHeight="1">
      <c r="A26" s="49"/>
      <c r="B26" s="41"/>
      <c r="C26" s="41"/>
      <c r="D26" s="42"/>
      <c r="E26" s="40"/>
      <c r="F26" s="41"/>
      <c r="G26" s="42"/>
      <c r="H26" s="6"/>
      <c r="I26" s="7"/>
      <c r="J26" s="8">
        <f t="shared" si="0"/>
        <v>0</v>
      </c>
      <c r="K26" s="8"/>
      <c r="L26" s="8"/>
      <c r="M26" s="8"/>
    </row>
    <row r="27" spans="1:13" ht="15" customHeight="1">
      <c r="A27" s="49"/>
      <c r="B27" s="41"/>
      <c r="C27" s="41"/>
      <c r="D27" s="42"/>
      <c r="E27" s="40"/>
      <c r="F27" s="41"/>
      <c r="G27" s="42"/>
      <c r="H27" s="6"/>
      <c r="I27" s="7"/>
      <c r="J27" s="8">
        <f t="shared" si="0"/>
        <v>0</v>
      </c>
      <c r="K27" s="8"/>
      <c r="L27" s="8"/>
      <c r="M27" s="8"/>
    </row>
    <row r="28" spans="1:13" ht="15" customHeight="1">
      <c r="A28" s="49"/>
      <c r="B28" s="41"/>
      <c r="C28" s="41"/>
      <c r="D28" s="42"/>
      <c r="E28" s="40"/>
      <c r="F28" s="41"/>
      <c r="G28" s="42"/>
      <c r="H28" s="6"/>
      <c r="I28" s="7"/>
      <c r="J28" s="8">
        <f t="shared" si="0"/>
        <v>0</v>
      </c>
      <c r="K28" s="8"/>
      <c r="L28" s="8"/>
      <c r="M28" s="8"/>
    </row>
    <row r="29" spans="1:13" ht="15" customHeight="1">
      <c r="A29" s="49"/>
      <c r="B29" s="41"/>
      <c r="C29" s="41"/>
      <c r="D29" s="42"/>
      <c r="E29" s="40"/>
      <c r="F29" s="41"/>
      <c r="G29" s="42"/>
      <c r="H29" s="6"/>
      <c r="I29" s="7"/>
      <c r="J29" s="8">
        <f aca="true" t="shared" si="1" ref="J29:J44">SUM(K29:M29)</f>
        <v>0</v>
      </c>
      <c r="K29" s="8"/>
      <c r="L29" s="8"/>
      <c r="M29" s="8"/>
    </row>
    <row r="30" spans="1:13" ht="15" customHeight="1">
      <c r="A30" s="49"/>
      <c r="B30" s="41"/>
      <c r="C30" s="41"/>
      <c r="D30" s="42"/>
      <c r="E30" s="40"/>
      <c r="F30" s="41"/>
      <c r="G30" s="42"/>
      <c r="H30" s="6"/>
      <c r="I30" s="7"/>
      <c r="J30" s="8">
        <f t="shared" si="1"/>
        <v>0</v>
      </c>
      <c r="K30" s="8"/>
      <c r="L30" s="8"/>
      <c r="M30" s="8"/>
    </row>
    <row r="31" spans="1:13" ht="15" customHeight="1">
      <c r="A31" s="49"/>
      <c r="B31" s="41"/>
      <c r="C31" s="41"/>
      <c r="D31" s="42"/>
      <c r="E31" s="40"/>
      <c r="F31" s="41"/>
      <c r="G31" s="42"/>
      <c r="H31" s="6"/>
      <c r="I31" s="7"/>
      <c r="J31" s="8">
        <f t="shared" si="1"/>
        <v>0</v>
      </c>
      <c r="K31" s="8"/>
      <c r="L31" s="8"/>
      <c r="M31" s="8"/>
    </row>
    <row r="32" spans="1:13" ht="15" customHeight="1">
      <c r="A32" s="49"/>
      <c r="B32" s="41"/>
      <c r="C32" s="41"/>
      <c r="D32" s="42"/>
      <c r="E32" s="40"/>
      <c r="F32" s="41"/>
      <c r="G32" s="42"/>
      <c r="H32" s="6"/>
      <c r="I32" s="7"/>
      <c r="J32" s="8">
        <f t="shared" si="1"/>
        <v>0</v>
      </c>
      <c r="K32" s="8"/>
      <c r="L32" s="8"/>
      <c r="M32" s="8"/>
    </row>
    <row r="33" spans="1:13" ht="15" customHeight="1">
      <c r="A33" s="49" t="s">
        <v>77</v>
      </c>
      <c r="B33" s="41"/>
      <c r="C33" s="41"/>
      <c r="D33" s="42"/>
      <c r="E33" s="40"/>
      <c r="F33" s="41"/>
      <c r="G33" s="42"/>
      <c r="H33" s="6"/>
      <c r="I33" s="7"/>
      <c r="J33" s="8">
        <f>SUM(J11,J22)</f>
        <v>0</v>
      </c>
      <c r="K33" s="8"/>
      <c r="L33" s="8"/>
      <c r="M33" s="8"/>
    </row>
    <row r="34" spans="1:13" ht="15" customHeight="1">
      <c r="A34" s="49" t="s">
        <v>78</v>
      </c>
      <c r="B34" s="41"/>
      <c r="C34" s="41"/>
      <c r="D34" s="42"/>
      <c r="E34" s="40"/>
      <c r="F34" s="41"/>
      <c r="G34" s="42"/>
      <c r="H34" s="6"/>
      <c r="I34" s="7"/>
      <c r="J34" s="8">
        <f>SUM(J35:J44)</f>
        <v>0</v>
      </c>
      <c r="K34" s="8"/>
      <c r="L34" s="8"/>
      <c r="M34" s="8"/>
    </row>
    <row r="35" spans="1:13" ht="15" customHeight="1">
      <c r="A35" s="49"/>
      <c r="B35" s="41"/>
      <c r="C35" s="41"/>
      <c r="D35" s="42"/>
      <c r="E35" s="40"/>
      <c r="F35" s="41"/>
      <c r="G35" s="42"/>
      <c r="H35" s="6"/>
      <c r="I35" s="7"/>
      <c r="J35" s="8">
        <f aca="true" t="shared" si="2" ref="J35:J40">SUM(K35:M35)</f>
        <v>0</v>
      </c>
      <c r="K35" s="8"/>
      <c r="L35" s="8"/>
      <c r="M35" s="8"/>
    </row>
    <row r="36" spans="1:13" ht="15" customHeight="1">
      <c r="A36" s="49"/>
      <c r="B36" s="41"/>
      <c r="C36" s="41"/>
      <c r="D36" s="42"/>
      <c r="E36" s="40"/>
      <c r="F36" s="41"/>
      <c r="G36" s="42"/>
      <c r="H36" s="6"/>
      <c r="I36" s="7"/>
      <c r="J36" s="8">
        <f t="shared" si="2"/>
        <v>0</v>
      </c>
      <c r="K36" s="8"/>
      <c r="L36" s="8"/>
      <c r="M36" s="8"/>
    </row>
    <row r="37" spans="1:13" ht="15" customHeight="1">
      <c r="A37" s="49"/>
      <c r="B37" s="41"/>
      <c r="C37" s="41"/>
      <c r="D37" s="42"/>
      <c r="E37" s="40"/>
      <c r="F37" s="41"/>
      <c r="G37" s="42"/>
      <c r="H37" s="6"/>
      <c r="I37" s="7"/>
      <c r="J37" s="8">
        <f t="shared" si="2"/>
        <v>0</v>
      </c>
      <c r="K37" s="8"/>
      <c r="L37" s="8"/>
      <c r="M37" s="8"/>
    </row>
    <row r="38" spans="1:13" ht="15" customHeight="1">
      <c r="A38" s="49"/>
      <c r="B38" s="41"/>
      <c r="C38" s="41"/>
      <c r="D38" s="42"/>
      <c r="E38" s="40"/>
      <c r="F38" s="41"/>
      <c r="G38" s="42"/>
      <c r="H38" s="6"/>
      <c r="I38" s="7"/>
      <c r="J38" s="8">
        <f t="shared" si="2"/>
        <v>0</v>
      </c>
      <c r="K38" s="8"/>
      <c r="L38" s="8"/>
      <c r="M38" s="8"/>
    </row>
    <row r="39" spans="1:13" ht="15" customHeight="1">
      <c r="A39" s="49"/>
      <c r="B39" s="41"/>
      <c r="C39" s="41"/>
      <c r="D39" s="42"/>
      <c r="E39" s="40"/>
      <c r="F39" s="41"/>
      <c r="G39" s="42"/>
      <c r="H39" s="6"/>
      <c r="I39" s="7"/>
      <c r="J39" s="8">
        <f t="shared" si="2"/>
        <v>0</v>
      </c>
      <c r="K39" s="8"/>
      <c r="L39" s="8"/>
      <c r="M39" s="8"/>
    </row>
    <row r="40" spans="1:13" ht="15" customHeight="1">
      <c r="A40" s="49"/>
      <c r="B40" s="41"/>
      <c r="C40" s="41"/>
      <c r="D40" s="42"/>
      <c r="E40" s="40"/>
      <c r="F40" s="41"/>
      <c r="G40" s="42"/>
      <c r="H40" s="6"/>
      <c r="I40" s="7"/>
      <c r="J40" s="8">
        <f t="shared" si="2"/>
        <v>0</v>
      </c>
      <c r="K40" s="8"/>
      <c r="L40" s="8"/>
      <c r="M40" s="8"/>
    </row>
    <row r="41" spans="1:13" ht="15" customHeight="1">
      <c r="A41" s="49"/>
      <c r="B41" s="41"/>
      <c r="C41" s="41"/>
      <c r="D41" s="42"/>
      <c r="E41" s="40"/>
      <c r="F41" s="41"/>
      <c r="G41" s="42"/>
      <c r="H41" s="6"/>
      <c r="I41" s="7"/>
      <c r="J41" s="8">
        <f t="shared" si="1"/>
        <v>0</v>
      </c>
      <c r="K41" s="8"/>
      <c r="L41" s="8"/>
      <c r="M41" s="8"/>
    </row>
    <row r="42" spans="1:13" ht="15" customHeight="1">
      <c r="A42" s="49"/>
      <c r="B42" s="41"/>
      <c r="C42" s="41"/>
      <c r="D42" s="42"/>
      <c r="E42" s="40"/>
      <c r="F42" s="41"/>
      <c r="G42" s="42"/>
      <c r="H42" s="6"/>
      <c r="I42" s="7"/>
      <c r="J42" s="8">
        <f t="shared" si="1"/>
        <v>0</v>
      </c>
      <c r="K42" s="8"/>
      <c r="L42" s="8"/>
      <c r="M42" s="8"/>
    </row>
    <row r="43" spans="1:13" ht="15" customHeight="1">
      <c r="A43" s="49"/>
      <c r="B43" s="41"/>
      <c r="C43" s="41"/>
      <c r="D43" s="42"/>
      <c r="E43" s="40"/>
      <c r="F43" s="41"/>
      <c r="G43" s="42"/>
      <c r="H43" s="6"/>
      <c r="I43" s="7"/>
      <c r="J43" s="8">
        <f t="shared" si="1"/>
        <v>0</v>
      </c>
      <c r="K43" s="8"/>
      <c r="L43" s="8"/>
      <c r="M43" s="8"/>
    </row>
    <row r="44" spans="1:13" ht="15" customHeight="1">
      <c r="A44" s="49"/>
      <c r="B44" s="41"/>
      <c r="C44" s="41"/>
      <c r="D44" s="42"/>
      <c r="E44" s="40"/>
      <c r="F44" s="41"/>
      <c r="G44" s="42"/>
      <c r="H44" s="6"/>
      <c r="I44" s="7"/>
      <c r="J44" s="8">
        <f t="shared" si="1"/>
        <v>0</v>
      </c>
      <c r="K44" s="8"/>
      <c r="L44" s="8"/>
      <c r="M44" s="8"/>
    </row>
    <row r="45" spans="1:13" ht="15" customHeight="1">
      <c r="A45" s="46" t="s">
        <v>88</v>
      </c>
      <c r="B45" s="47"/>
      <c r="C45" s="47"/>
      <c r="D45" s="48"/>
      <c r="E45" s="40"/>
      <c r="F45" s="41"/>
      <c r="G45" s="42"/>
      <c r="H45" s="6"/>
      <c r="I45" s="7"/>
      <c r="J45" s="8">
        <f>SUM(J33,J34)</f>
        <v>0</v>
      </c>
      <c r="K45" s="8"/>
      <c r="L45" s="8"/>
      <c r="M45" s="8"/>
    </row>
    <row r="46" spans="1:13" ht="15" customHeight="1">
      <c r="A46" s="46" t="s">
        <v>81</v>
      </c>
      <c r="B46" s="47"/>
      <c r="C46" s="47"/>
      <c r="D46" s="48"/>
      <c r="E46" s="40"/>
      <c r="F46" s="41"/>
      <c r="G46" s="42"/>
      <c r="H46" s="6"/>
      <c r="I46" s="7"/>
      <c r="J46" s="8">
        <f>SUM(J34,J35)</f>
        <v>0</v>
      </c>
      <c r="K46" s="8"/>
      <c r="L46" s="8"/>
      <c r="M46" s="8"/>
    </row>
    <row r="47" spans="1:13" ht="15" customHeight="1">
      <c r="A47" s="46" t="s">
        <v>80</v>
      </c>
      <c r="B47" s="47"/>
      <c r="C47" s="47"/>
      <c r="D47" s="48"/>
      <c r="E47" s="40"/>
      <c r="F47" s="41"/>
      <c r="G47" s="42"/>
      <c r="H47" s="6"/>
      <c r="I47" s="7"/>
      <c r="J47" s="8">
        <f>SUM(J35,J36)</f>
        <v>0</v>
      </c>
      <c r="K47" s="8"/>
      <c r="L47" s="8"/>
      <c r="M47" s="8"/>
    </row>
    <row r="48" spans="1:13" ht="15" customHeight="1">
      <c r="A48" s="46" t="s">
        <v>82</v>
      </c>
      <c r="B48" s="47"/>
      <c r="C48" s="47"/>
      <c r="D48" s="48"/>
      <c r="E48" s="40"/>
      <c r="F48" s="41"/>
      <c r="G48" s="42"/>
      <c r="H48" s="6"/>
      <c r="I48" s="7"/>
      <c r="J48" s="8">
        <f>SUM(J45:J47)</f>
        <v>0</v>
      </c>
      <c r="K48" s="8"/>
      <c r="L48" s="8"/>
      <c r="M48" s="8"/>
    </row>
    <row r="49" spans="1:13" ht="15" customHeight="1">
      <c r="A49" s="46" t="s">
        <v>83</v>
      </c>
      <c r="B49" s="47"/>
      <c r="C49" s="47"/>
      <c r="D49" s="48"/>
      <c r="E49" s="40"/>
      <c r="F49" s="41"/>
      <c r="G49" s="42"/>
      <c r="H49" s="6"/>
      <c r="I49" s="7"/>
      <c r="J49" s="8">
        <f>J48*0.05</f>
        <v>0</v>
      </c>
      <c r="K49" s="8"/>
      <c r="L49" s="8"/>
      <c r="M49" s="8"/>
    </row>
    <row r="50" spans="1:13" ht="15" customHeight="1">
      <c r="A50" s="46" t="s">
        <v>84</v>
      </c>
      <c r="B50" s="47"/>
      <c r="C50" s="47"/>
      <c r="D50" s="48"/>
      <c r="E50" s="43"/>
      <c r="F50" s="44"/>
      <c r="G50" s="45"/>
      <c r="H50" s="6"/>
      <c r="I50" s="7"/>
      <c r="J50" s="8">
        <f>SUM(J48:J49)</f>
        <v>0</v>
      </c>
      <c r="K50" s="8"/>
      <c r="L50" s="8"/>
      <c r="M50" s="8"/>
    </row>
  </sheetData>
  <mergeCells count="92">
    <mergeCell ref="A1:D1"/>
    <mergeCell ref="B4:E4"/>
    <mergeCell ref="B5:E5"/>
    <mergeCell ref="E40:G40"/>
    <mergeCell ref="E36:G36"/>
    <mergeCell ref="E37:G37"/>
    <mergeCell ref="E38:G38"/>
    <mergeCell ref="E39:G39"/>
    <mergeCell ref="A10:D10"/>
    <mergeCell ref="E10:G10"/>
    <mergeCell ref="A11:D11"/>
    <mergeCell ref="E11:G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7:D37"/>
    <mergeCell ref="A38:D38"/>
    <mergeCell ref="A39:D39"/>
    <mergeCell ref="A40:D40"/>
    <mergeCell ref="A42:D42"/>
    <mergeCell ref="A43:D43"/>
    <mergeCell ref="A44:D44"/>
    <mergeCell ref="A2:C2"/>
    <mergeCell ref="A32:D32"/>
    <mergeCell ref="A33:D33"/>
    <mergeCell ref="A34:D34"/>
    <mergeCell ref="A41:D41"/>
    <mergeCell ref="A35:D35"/>
    <mergeCell ref="A36:D36"/>
    <mergeCell ref="A45:D45"/>
    <mergeCell ref="A46:D46"/>
    <mergeCell ref="A48:D48"/>
    <mergeCell ref="A49:D49"/>
    <mergeCell ref="A47:D47"/>
    <mergeCell ref="A50:D50"/>
    <mergeCell ref="E12:G12"/>
    <mergeCell ref="E13:G13"/>
    <mergeCell ref="E14:G14"/>
    <mergeCell ref="E15:G15"/>
    <mergeCell ref="E16:G16"/>
    <mergeCell ref="E17:G17"/>
    <mergeCell ref="E18:G18"/>
    <mergeCell ref="E19:G19"/>
    <mergeCell ref="E20:G20"/>
    <mergeCell ref="E29:G29"/>
    <mergeCell ref="E21:G21"/>
    <mergeCell ref="E22:G22"/>
    <mergeCell ref="E23:G23"/>
    <mergeCell ref="E24:G24"/>
    <mergeCell ref="E25:G25"/>
    <mergeCell ref="E26:G26"/>
    <mergeCell ref="E27:G27"/>
    <mergeCell ref="E28:G28"/>
    <mergeCell ref="E30:G30"/>
    <mergeCell ref="E31:G31"/>
    <mergeCell ref="E32:G32"/>
    <mergeCell ref="E48:G48"/>
    <mergeCell ref="E43:G43"/>
    <mergeCell ref="E33:G33"/>
    <mergeCell ref="E34:G34"/>
    <mergeCell ref="E41:G41"/>
    <mergeCell ref="E42:G42"/>
    <mergeCell ref="E35:G35"/>
    <mergeCell ref="E49:G49"/>
    <mergeCell ref="E50:G50"/>
    <mergeCell ref="E44:G44"/>
    <mergeCell ref="E45:G45"/>
    <mergeCell ref="E46:G46"/>
    <mergeCell ref="E47:G47"/>
    <mergeCell ref="B6:E6"/>
    <mergeCell ref="B7:E7"/>
    <mergeCell ref="G4:M4"/>
    <mergeCell ref="G5:M5"/>
    <mergeCell ref="G6:M6"/>
    <mergeCell ref="G7:M7"/>
  </mergeCells>
  <printOptions/>
  <pageMargins left="0.7874015748031497" right="0.7874015748031497" top="0.984251968503937" bottom="0.984251968503937" header="0.5118110236220472" footer="0.5118110236220472"/>
  <pageSetup horizontalDpi="600" verticalDpi="600" orientation="landscape" paperSize="8" r:id="rId1"/>
  <headerFooter alignWithMargins="0">
    <oddHeader>&amp;L様式第２号</oddHeader>
  </headerFooter>
</worksheet>
</file>

<file path=xl/worksheets/sheet2.xml><?xml version="1.0" encoding="utf-8"?>
<worksheet xmlns="http://schemas.openxmlformats.org/spreadsheetml/2006/main" xmlns:r="http://schemas.openxmlformats.org/officeDocument/2006/relationships">
  <dimension ref="A1:U60"/>
  <sheetViews>
    <sheetView zoomScale="40" zoomScaleNormal="40" workbookViewId="0" topLeftCell="A3">
      <selection activeCell="A3" sqref="A3:C3"/>
    </sheetView>
  </sheetViews>
  <sheetFormatPr defaultColWidth="9.00390625" defaultRowHeight="13.5"/>
  <cols>
    <col min="1" max="21" width="14.625" style="0" customWidth="1"/>
  </cols>
  <sheetData>
    <row r="1" ht="19.5" customHeight="1">
      <c r="A1" s="9" t="s">
        <v>50</v>
      </c>
    </row>
    <row r="2" ht="13.5" customHeight="1">
      <c r="A2" s="26" t="s">
        <v>97</v>
      </c>
    </row>
    <row r="3" spans="1:3" ht="19.5" customHeight="1">
      <c r="A3" s="50" t="s">
        <v>64</v>
      </c>
      <c r="B3" s="51"/>
      <c r="C3" s="51"/>
    </row>
    <row r="4" spans="8:21" ht="13.5">
      <c r="H4" s="28"/>
      <c r="I4" s="27"/>
      <c r="J4" s="27"/>
      <c r="K4" s="27"/>
      <c r="L4" s="27"/>
      <c r="M4" s="27"/>
      <c r="N4" s="27"/>
      <c r="O4" s="27"/>
      <c r="P4" s="27"/>
      <c r="Q4" s="27"/>
      <c r="R4" s="27"/>
      <c r="S4" s="27"/>
      <c r="T4" s="27"/>
      <c r="U4" s="27"/>
    </row>
    <row r="5" spans="1:21" ht="30" customHeight="1">
      <c r="A5" s="2" t="s">
        <v>0</v>
      </c>
      <c r="B5" s="36" t="s">
        <v>96</v>
      </c>
      <c r="C5" s="37"/>
      <c r="D5" s="37"/>
      <c r="E5" s="38"/>
      <c r="F5" s="2" t="s">
        <v>1</v>
      </c>
      <c r="G5" s="36" t="s">
        <v>89</v>
      </c>
      <c r="H5" s="37"/>
      <c r="I5" s="37"/>
      <c r="J5" s="37"/>
      <c r="K5" s="37"/>
      <c r="L5" s="37"/>
      <c r="M5" s="39"/>
      <c r="N5" s="27"/>
      <c r="O5" s="27"/>
      <c r="P5" s="27"/>
      <c r="Q5" s="27"/>
      <c r="R5" s="27"/>
      <c r="S5" s="27"/>
      <c r="T5" s="27"/>
      <c r="U5" s="27"/>
    </row>
    <row r="6" spans="1:21" ht="30" customHeight="1">
      <c r="A6" s="2" t="s">
        <v>69</v>
      </c>
      <c r="B6" s="36" t="s">
        <v>92</v>
      </c>
      <c r="C6" s="37"/>
      <c r="D6" s="37"/>
      <c r="E6" s="38"/>
      <c r="F6" s="2" t="s">
        <v>71</v>
      </c>
      <c r="G6" s="36" t="s">
        <v>59</v>
      </c>
      <c r="H6" s="37"/>
      <c r="I6" s="37"/>
      <c r="J6" s="37"/>
      <c r="K6" s="37"/>
      <c r="L6" s="37"/>
      <c r="M6" s="39"/>
      <c r="N6" s="27"/>
      <c r="O6" s="27"/>
      <c r="P6" s="27"/>
      <c r="Q6" s="27"/>
      <c r="R6" s="27"/>
      <c r="S6" s="27"/>
      <c r="T6" s="27"/>
      <c r="U6" s="27"/>
    </row>
    <row r="7" spans="1:21" ht="30" customHeight="1">
      <c r="A7" s="2" t="s">
        <v>74</v>
      </c>
      <c r="B7" s="36" t="s">
        <v>93</v>
      </c>
      <c r="C7" s="37"/>
      <c r="D7" s="37"/>
      <c r="E7" s="38"/>
      <c r="F7" s="2" t="s">
        <v>72</v>
      </c>
      <c r="G7" s="36" t="s">
        <v>90</v>
      </c>
      <c r="H7" s="37"/>
      <c r="I7" s="37"/>
      <c r="J7" s="37"/>
      <c r="K7" s="37"/>
      <c r="L7" s="37"/>
      <c r="M7" s="39"/>
      <c r="N7" s="27"/>
      <c r="O7" s="27"/>
      <c r="P7" s="27"/>
      <c r="Q7" s="27"/>
      <c r="R7" s="27"/>
      <c r="S7" s="27"/>
      <c r="T7" s="27"/>
      <c r="U7" s="27"/>
    </row>
    <row r="8" spans="1:21" ht="30" customHeight="1">
      <c r="A8" s="2" t="s">
        <v>70</v>
      </c>
      <c r="B8" s="36" t="s">
        <v>58</v>
      </c>
      <c r="C8" s="37"/>
      <c r="D8" s="37"/>
      <c r="E8" s="38"/>
      <c r="F8" s="2" t="s">
        <v>73</v>
      </c>
      <c r="G8" s="36" t="s">
        <v>91</v>
      </c>
      <c r="H8" s="37"/>
      <c r="I8" s="37"/>
      <c r="J8" s="37"/>
      <c r="K8" s="37"/>
      <c r="L8" s="37"/>
      <c r="M8" s="39"/>
      <c r="N8" s="27"/>
      <c r="O8" s="27"/>
      <c r="P8" s="27"/>
      <c r="Q8" s="27"/>
      <c r="R8" s="27"/>
      <c r="S8" s="27"/>
      <c r="T8" s="27"/>
      <c r="U8" s="27"/>
    </row>
    <row r="9" spans="8:21" ht="13.5" customHeight="1">
      <c r="H9" s="27"/>
      <c r="I9" s="27"/>
      <c r="J9" s="27"/>
      <c r="K9" s="27"/>
      <c r="L9" s="27"/>
      <c r="M9" s="27"/>
      <c r="N9" s="27"/>
      <c r="O9" s="27"/>
      <c r="P9" s="27"/>
      <c r="Q9" s="27"/>
      <c r="R9" s="27"/>
      <c r="S9" s="27"/>
      <c r="T9" s="27"/>
      <c r="U9" s="27"/>
    </row>
    <row r="10" ht="19.5" customHeight="1"/>
    <row r="11" spans="1:21" ht="19.5" customHeight="1">
      <c r="A11" s="58" t="s">
        <v>2</v>
      </c>
      <c r="B11" s="41"/>
      <c r="C11" s="41"/>
      <c r="D11" s="42"/>
      <c r="E11" s="62" t="s">
        <v>3</v>
      </c>
      <c r="F11" s="41"/>
      <c r="G11" s="42"/>
      <c r="H11" s="89" t="s">
        <v>4</v>
      </c>
      <c r="I11" s="89" t="s">
        <v>5</v>
      </c>
      <c r="J11" s="89" t="s">
        <v>65</v>
      </c>
      <c r="K11" s="29" t="s">
        <v>95</v>
      </c>
      <c r="L11" s="91" t="s">
        <v>94</v>
      </c>
      <c r="M11" s="92"/>
      <c r="N11" s="92"/>
      <c r="O11" s="92"/>
      <c r="P11" s="92"/>
      <c r="Q11" s="92"/>
      <c r="R11" s="92"/>
      <c r="S11" s="92"/>
      <c r="T11" s="92"/>
      <c r="U11" s="93"/>
    </row>
    <row r="12" spans="1:21" ht="19.5" customHeight="1">
      <c r="A12" s="59"/>
      <c r="B12" s="60"/>
      <c r="C12" s="60"/>
      <c r="D12" s="61"/>
      <c r="E12" s="63"/>
      <c r="F12" s="60"/>
      <c r="G12" s="61"/>
      <c r="H12" s="90"/>
      <c r="I12" s="90"/>
      <c r="J12" s="90"/>
      <c r="K12" s="30" t="s">
        <v>62</v>
      </c>
      <c r="L12" s="10" t="s">
        <v>63</v>
      </c>
      <c r="M12" s="10" t="s">
        <v>60</v>
      </c>
      <c r="N12" s="10"/>
      <c r="O12" s="10"/>
      <c r="P12" s="10"/>
      <c r="Q12" s="10"/>
      <c r="R12" s="10"/>
      <c r="S12" s="10"/>
      <c r="T12" s="10"/>
      <c r="U12" s="23"/>
    </row>
    <row r="13" spans="1:21" ht="13.5">
      <c r="A13" s="54" t="s">
        <v>76</v>
      </c>
      <c r="B13" s="55"/>
      <c r="C13" s="55"/>
      <c r="D13" s="56"/>
      <c r="E13" s="57"/>
      <c r="F13" s="55"/>
      <c r="G13" s="56"/>
      <c r="H13" s="11" t="s">
        <v>49</v>
      </c>
      <c r="I13" s="12">
        <v>1</v>
      </c>
      <c r="J13" s="19">
        <f>SUM(K13:U13)</f>
        <v>68800000</v>
      </c>
      <c r="K13" s="12">
        <f aca="true" t="shared" si="0" ref="K13:U13">K15+K28</f>
        <v>60200000</v>
      </c>
      <c r="L13" s="12">
        <f t="shared" si="0"/>
        <v>5100000</v>
      </c>
      <c r="M13" s="12">
        <f t="shared" si="0"/>
        <v>3500000</v>
      </c>
      <c r="N13" s="12">
        <f t="shared" si="0"/>
        <v>0</v>
      </c>
      <c r="O13" s="12">
        <f t="shared" si="0"/>
        <v>0</v>
      </c>
      <c r="P13" s="12">
        <f t="shared" si="0"/>
        <v>0</v>
      </c>
      <c r="Q13" s="12">
        <f t="shared" si="0"/>
        <v>0</v>
      </c>
      <c r="R13" s="12">
        <f t="shared" si="0"/>
        <v>0</v>
      </c>
      <c r="S13" s="12">
        <f t="shared" si="0"/>
        <v>0</v>
      </c>
      <c r="T13" s="12">
        <f t="shared" si="0"/>
        <v>0</v>
      </c>
      <c r="U13" s="31">
        <f t="shared" si="0"/>
        <v>0</v>
      </c>
    </row>
    <row r="14" spans="1:21" ht="13.5">
      <c r="A14" s="54" t="s">
        <v>85</v>
      </c>
      <c r="B14" s="55"/>
      <c r="C14" s="55"/>
      <c r="D14" s="56"/>
      <c r="E14" s="57"/>
      <c r="F14" s="55"/>
      <c r="G14" s="56"/>
      <c r="H14" s="11" t="s">
        <v>49</v>
      </c>
      <c r="I14" s="12">
        <v>1</v>
      </c>
      <c r="J14" s="12">
        <f aca="true" t="shared" si="1" ref="J14:J19">SUM(K14:U14)</f>
        <v>68800000</v>
      </c>
      <c r="K14" s="12">
        <f>K15+K28</f>
        <v>60200000</v>
      </c>
      <c r="L14" s="12">
        <f aca="true" t="shared" si="2" ref="L14:U14">L15+L28</f>
        <v>5100000</v>
      </c>
      <c r="M14" s="12">
        <f t="shared" si="2"/>
        <v>3500000</v>
      </c>
      <c r="N14" s="12">
        <f t="shared" si="2"/>
        <v>0</v>
      </c>
      <c r="O14" s="12">
        <f t="shared" si="2"/>
        <v>0</v>
      </c>
      <c r="P14" s="12">
        <f t="shared" si="2"/>
        <v>0</v>
      </c>
      <c r="Q14" s="12">
        <f t="shared" si="2"/>
        <v>0</v>
      </c>
      <c r="R14" s="12">
        <f t="shared" si="2"/>
        <v>0</v>
      </c>
      <c r="S14" s="12">
        <f t="shared" si="2"/>
        <v>0</v>
      </c>
      <c r="T14" s="12">
        <f t="shared" si="2"/>
        <v>0</v>
      </c>
      <c r="U14" s="31">
        <f t="shared" si="2"/>
        <v>0</v>
      </c>
    </row>
    <row r="15" spans="1:21" ht="13.5">
      <c r="A15" s="54" t="s">
        <v>86</v>
      </c>
      <c r="B15" s="55"/>
      <c r="C15" s="55"/>
      <c r="D15" s="56"/>
      <c r="E15" s="57"/>
      <c r="F15" s="55"/>
      <c r="G15" s="56"/>
      <c r="H15" s="11" t="s">
        <v>49</v>
      </c>
      <c r="I15" s="12">
        <v>1</v>
      </c>
      <c r="J15" s="19">
        <f t="shared" si="1"/>
        <v>15800000</v>
      </c>
      <c r="K15" s="12">
        <f>K16+K22+K25</f>
        <v>7200000</v>
      </c>
      <c r="L15" s="12">
        <f aca="true" t="shared" si="3" ref="L15:U15">L16+L22+L25</f>
        <v>5100000</v>
      </c>
      <c r="M15" s="12">
        <f t="shared" si="3"/>
        <v>3500000</v>
      </c>
      <c r="N15" s="12">
        <f t="shared" si="3"/>
        <v>0</v>
      </c>
      <c r="O15" s="12">
        <f t="shared" si="3"/>
        <v>0</v>
      </c>
      <c r="P15" s="12">
        <f t="shared" si="3"/>
        <v>0</v>
      </c>
      <c r="Q15" s="12">
        <f t="shared" si="3"/>
        <v>0</v>
      </c>
      <c r="R15" s="12">
        <f t="shared" si="3"/>
        <v>0</v>
      </c>
      <c r="S15" s="12">
        <f t="shared" si="3"/>
        <v>0</v>
      </c>
      <c r="T15" s="12">
        <f t="shared" si="3"/>
        <v>0</v>
      </c>
      <c r="U15" s="31">
        <f t="shared" si="3"/>
        <v>0</v>
      </c>
    </row>
    <row r="16" spans="1:21" ht="13.5">
      <c r="A16" s="64" t="s">
        <v>7</v>
      </c>
      <c r="B16" s="65"/>
      <c r="C16" s="65"/>
      <c r="D16" s="66"/>
      <c r="E16" s="76"/>
      <c r="F16" s="65"/>
      <c r="G16" s="66"/>
      <c r="H16" s="13" t="s">
        <v>49</v>
      </c>
      <c r="I16" s="14">
        <v>1</v>
      </c>
      <c r="J16" s="20">
        <f t="shared" si="1"/>
        <v>7200000</v>
      </c>
      <c r="K16" s="14">
        <f>K17+K19</f>
        <v>7200000</v>
      </c>
      <c r="L16" s="14">
        <f aca="true" t="shared" si="4" ref="L16:U16">L17+L19</f>
        <v>0</v>
      </c>
      <c r="M16" s="14">
        <f t="shared" si="4"/>
        <v>0</v>
      </c>
      <c r="N16" s="14">
        <f t="shared" si="4"/>
        <v>0</v>
      </c>
      <c r="O16" s="14">
        <f t="shared" si="4"/>
        <v>0</v>
      </c>
      <c r="P16" s="14">
        <f t="shared" si="4"/>
        <v>0</v>
      </c>
      <c r="Q16" s="14">
        <f t="shared" si="4"/>
        <v>0</v>
      </c>
      <c r="R16" s="14">
        <f t="shared" si="4"/>
        <v>0</v>
      </c>
      <c r="S16" s="14">
        <f t="shared" si="4"/>
        <v>0</v>
      </c>
      <c r="T16" s="14">
        <f t="shared" si="4"/>
        <v>0</v>
      </c>
      <c r="U16" s="32">
        <f t="shared" si="4"/>
        <v>0</v>
      </c>
    </row>
    <row r="17" spans="1:21" ht="13.5">
      <c r="A17" s="67" t="s">
        <v>8</v>
      </c>
      <c r="B17" s="68"/>
      <c r="C17" s="68"/>
      <c r="D17" s="69"/>
      <c r="E17" s="77"/>
      <c r="F17" s="68"/>
      <c r="G17" s="69"/>
      <c r="H17" s="15" t="s">
        <v>49</v>
      </c>
      <c r="I17" s="16">
        <v>1</v>
      </c>
      <c r="J17" s="21">
        <f t="shared" si="1"/>
        <v>2000000</v>
      </c>
      <c r="K17" s="16">
        <f>K18</f>
        <v>2000000</v>
      </c>
      <c r="L17" s="16">
        <f aca="true" t="shared" si="5" ref="L17:U17">L18</f>
        <v>0</v>
      </c>
      <c r="M17" s="16">
        <f t="shared" si="5"/>
        <v>0</v>
      </c>
      <c r="N17" s="16">
        <f t="shared" si="5"/>
        <v>0</v>
      </c>
      <c r="O17" s="16">
        <f t="shared" si="5"/>
        <v>0</v>
      </c>
      <c r="P17" s="16">
        <f t="shared" si="5"/>
        <v>0</v>
      </c>
      <c r="Q17" s="16">
        <f t="shared" si="5"/>
        <v>0</v>
      </c>
      <c r="R17" s="16">
        <f t="shared" si="5"/>
        <v>0</v>
      </c>
      <c r="S17" s="16">
        <f t="shared" si="5"/>
        <v>0</v>
      </c>
      <c r="T17" s="16">
        <f t="shared" si="5"/>
        <v>0</v>
      </c>
      <c r="U17" s="33">
        <f t="shared" si="5"/>
        <v>0</v>
      </c>
    </row>
    <row r="18" spans="1:21" ht="13.5">
      <c r="A18" s="70" t="s">
        <v>9</v>
      </c>
      <c r="B18" s="71"/>
      <c r="C18" s="71"/>
      <c r="D18" s="72"/>
      <c r="E18" s="78"/>
      <c r="F18" s="71"/>
      <c r="G18" s="72"/>
      <c r="H18" s="17" t="s">
        <v>53</v>
      </c>
      <c r="I18" s="18">
        <v>7210</v>
      </c>
      <c r="J18" s="22">
        <f t="shared" si="1"/>
        <v>2000000</v>
      </c>
      <c r="K18" s="8">
        <v>2000000</v>
      </c>
      <c r="L18" s="8"/>
      <c r="M18" s="8"/>
      <c r="N18" s="8"/>
      <c r="O18" s="8"/>
      <c r="P18" s="8"/>
      <c r="Q18" s="8"/>
      <c r="R18" s="8"/>
      <c r="S18" s="8"/>
      <c r="T18" s="8"/>
      <c r="U18" s="34"/>
    </row>
    <row r="19" spans="1:21" ht="13.5">
      <c r="A19" s="67" t="s">
        <v>10</v>
      </c>
      <c r="B19" s="68"/>
      <c r="C19" s="68"/>
      <c r="D19" s="69"/>
      <c r="E19" s="77"/>
      <c r="F19" s="68"/>
      <c r="G19" s="69"/>
      <c r="H19" s="15" t="s">
        <v>49</v>
      </c>
      <c r="I19" s="16">
        <v>1</v>
      </c>
      <c r="J19" s="21">
        <f t="shared" si="1"/>
        <v>5200000</v>
      </c>
      <c r="K19" s="16">
        <f>SUM(K20:K21)</f>
        <v>5200000</v>
      </c>
      <c r="L19" s="16">
        <f aca="true" t="shared" si="6" ref="L19:U19">SUM(L20:L21)</f>
        <v>0</v>
      </c>
      <c r="M19" s="16">
        <f t="shared" si="6"/>
        <v>0</v>
      </c>
      <c r="N19" s="16">
        <f t="shared" si="6"/>
        <v>0</v>
      </c>
      <c r="O19" s="16">
        <f t="shared" si="6"/>
        <v>0</v>
      </c>
      <c r="P19" s="16">
        <f t="shared" si="6"/>
        <v>0</v>
      </c>
      <c r="Q19" s="16">
        <f t="shared" si="6"/>
        <v>0</v>
      </c>
      <c r="R19" s="16">
        <f t="shared" si="6"/>
        <v>0</v>
      </c>
      <c r="S19" s="16">
        <f t="shared" si="6"/>
        <v>0</v>
      </c>
      <c r="T19" s="16">
        <f t="shared" si="6"/>
        <v>0</v>
      </c>
      <c r="U19" s="33">
        <f t="shared" si="6"/>
        <v>0</v>
      </c>
    </row>
    <row r="20" spans="1:21" ht="13.5">
      <c r="A20" s="70" t="s">
        <v>11</v>
      </c>
      <c r="B20" s="71"/>
      <c r="C20" s="71"/>
      <c r="D20" s="72"/>
      <c r="E20" s="78"/>
      <c r="F20" s="71"/>
      <c r="G20" s="72"/>
      <c r="H20" s="17" t="s">
        <v>53</v>
      </c>
      <c r="I20" s="18">
        <v>510</v>
      </c>
      <c r="J20" s="22">
        <f aca="true" t="shared" si="7" ref="J20:J55">SUM(K20:U20)</f>
        <v>200000</v>
      </c>
      <c r="K20" s="8">
        <v>200000</v>
      </c>
      <c r="L20" s="8"/>
      <c r="M20" s="8"/>
      <c r="N20" s="8"/>
      <c r="O20" s="8"/>
      <c r="P20" s="8"/>
      <c r="Q20" s="8"/>
      <c r="R20" s="8"/>
      <c r="S20" s="8"/>
      <c r="T20" s="8"/>
      <c r="U20" s="34"/>
    </row>
    <row r="21" spans="1:21" ht="13.5">
      <c r="A21" s="70" t="s">
        <v>12</v>
      </c>
      <c r="B21" s="71"/>
      <c r="C21" s="71"/>
      <c r="D21" s="72"/>
      <c r="E21" s="78"/>
      <c r="F21" s="71"/>
      <c r="G21" s="72"/>
      <c r="H21" s="17" t="s">
        <v>53</v>
      </c>
      <c r="I21" s="18">
        <v>1770</v>
      </c>
      <c r="J21" s="22">
        <f t="shared" si="7"/>
        <v>5000000</v>
      </c>
      <c r="K21" s="8">
        <v>5000000</v>
      </c>
      <c r="L21" s="8"/>
      <c r="M21" s="8"/>
      <c r="N21" s="8"/>
      <c r="O21" s="8"/>
      <c r="P21" s="8"/>
      <c r="Q21" s="8"/>
      <c r="R21" s="8"/>
      <c r="S21" s="8"/>
      <c r="T21" s="8"/>
      <c r="U21" s="34"/>
    </row>
    <row r="22" spans="1:21" ht="13.5">
      <c r="A22" s="64" t="s">
        <v>13</v>
      </c>
      <c r="B22" s="65"/>
      <c r="C22" s="65"/>
      <c r="D22" s="66"/>
      <c r="E22" s="76"/>
      <c r="F22" s="65"/>
      <c r="G22" s="66"/>
      <c r="H22" s="13" t="s">
        <v>49</v>
      </c>
      <c r="I22" s="14">
        <v>1</v>
      </c>
      <c r="J22" s="20">
        <f>SUM(K22:U22)</f>
        <v>5100000</v>
      </c>
      <c r="K22" s="14">
        <f>K23</f>
        <v>0</v>
      </c>
      <c r="L22" s="14">
        <f aca="true" t="shared" si="8" ref="L22:U23">L23</f>
        <v>5100000</v>
      </c>
      <c r="M22" s="14">
        <f t="shared" si="8"/>
        <v>0</v>
      </c>
      <c r="N22" s="14">
        <f t="shared" si="8"/>
        <v>0</v>
      </c>
      <c r="O22" s="14">
        <f t="shared" si="8"/>
        <v>0</v>
      </c>
      <c r="P22" s="14">
        <f t="shared" si="8"/>
        <v>0</v>
      </c>
      <c r="Q22" s="14">
        <f t="shared" si="8"/>
        <v>0</v>
      </c>
      <c r="R22" s="14">
        <f t="shared" si="8"/>
        <v>0</v>
      </c>
      <c r="S22" s="14">
        <f t="shared" si="8"/>
        <v>0</v>
      </c>
      <c r="T22" s="14">
        <f t="shared" si="8"/>
        <v>0</v>
      </c>
      <c r="U22" s="32">
        <f t="shared" si="8"/>
        <v>0</v>
      </c>
    </row>
    <row r="23" spans="1:21" ht="13.5">
      <c r="A23" s="67" t="s">
        <v>14</v>
      </c>
      <c r="B23" s="68"/>
      <c r="C23" s="68"/>
      <c r="D23" s="69"/>
      <c r="E23" s="77"/>
      <c r="F23" s="68"/>
      <c r="G23" s="69"/>
      <c r="H23" s="15" t="s">
        <v>49</v>
      </c>
      <c r="I23" s="16">
        <v>1</v>
      </c>
      <c r="J23" s="21">
        <f>SUM(K23:U23)</f>
        <v>5100000</v>
      </c>
      <c r="K23" s="16">
        <f>K24</f>
        <v>0</v>
      </c>
      <c r="L23" s="16">
        <f t="shared" si="8"/>
        <v>5100000</v>
      </c>
      <c r="M23" s="16">
        <f t="shared" si="8"/>
        <v>0</v>
      </c>
      <c r="N23" s="16">
        <f t="shared" si="8"/>
        <v>0</v>
      </c>
      <c r="O23" s="16">
        <f t="shared" si="8"/>
        <v>0</v>
      </c>
      <c r="P23" s="16">
        <f t="shared" si="8"/>
        <v>0</v>
      </c>
      <c r="Q23" s="16">
        <f t="shared" si="8"/>
        <v>0</v>
      </c>
      <c r="R23" s="16">
        <f t="shared" si="8"/>
        <v>0</v>
      </c>
      <c r="S23" s="16">
        <f t="shared" si="8"/>
        <v>0</v>
      </c>
      <c r="T23" s="16">
        <f t="shared" si="8"/>
        <v>0</v>
      </c>
      <c r="U23" s="33">
        <f t="shared" si="8"/>
        <v>0</v>
      </c>
    </row>
    <row r="24" spans="1:21" ht="13.5">
      <c r="A24" s="70" t="s">
        <v>15</v>
      </c>
      <c r="B24" s="71"/>
      <c r="C24" s="71"/>
      <c r="D24" s="72"/>
      <c r="E24" s="78"/>
      <c r="F24" s="71"/>
      <c r="G24" s="72"/>
      <c r="H24" s="17" t="s">
        <v>54</v>
      </c>
      <c r="I24" s="18">
        <v>50200</v>
      </c>
      <c r="J24" s="22">
        <f t="shared" si="7"/>
        <v>5100000</v>
      </c>
      <c r="K24" s="8"/>
      <c r="L24" s="8">
        <v>5100000</v>
      </c>
      <c r="M24" s="8"/>
      <c r="N24" s="8"/>
      <c r="O24" s="8"/>
      <c r="P24" s="8"/>
      <c r="Q24" s="8"/>
      <c r="R24" s="8"/>
      <c r="S24" s="8"/>
      <c r="T24" s="8"/>
      <c r="U24" s="34"/>
    </row>
    <row r="25" spans="1:21" ht="13.5">
      <c r="A25" s="64" t="s">
        <v>16</v>
      </c>
      <c r="B25" s="65"/>
      <c r="C25" s="65"/>
      <c r="D25" s="66"/>
      <c r="E25" s="76"/>
      <c r="F25" s="65"/>
      <c r="G25" s="66"/>
      <c r="H25" s="13" t="s">
        <v>49</v>
      </c>
      <c r="I25" s="14">
        <v>1</v>
      </c>
      <c r="J25" s="20">
        <f>SUM(K25:U25)</f>
        <v>3500000</v>
      </c>
      <c r="K25" s="14">
        <f>K26</f>
        <v>0</v>
      </c>
      <c r="L25" s="14">
        <f aca="true" t="shared" si="9" ref="L25:U26">L26</f>
        <v>0</v>
      </c>
      <c r="M25" s="14">
        <f t="shared" si="9"/>
        <v>3500000</v>
      </c>
      <c r="N25" s="14">
        <f t="shared" si="9"/>
        <v>0</v>
      </c>
      <c r="O25" s="14">
        <f t="shared" si="9"/>
        <v>0</v>
      </c>
      <c r="P25" s="14">
        <f t="shared" si="9"/>
        <v>0</v>
      </c>
      <c r="Q25" s="14">
        <f t="shared" si="9"/>
        <v>0</v>
      </c>
      <c r="R25" s="14">
        <f t="shared" si="9"/>
        <v>0</v>
      </c>
      <c r="S25" s="14">
        <f t="shared" si="9"/>
        <v>0</v>
      </c>
      <c r="T25" s="14">
        <f t="shared" si="9"/>
        <v>0</v>
      </c>
      <c r="U25" s="32">
        <f t="shared" si="9"/>
        <v>0</v>
      </c>
    </row>
    <row r="26" spans="1:21" ht="13.5">
      <c r="A26" s="67" t="s">
        <v>17</v>
      </c>
      <c r="B26" s="68"/>
      <c r="C26" s="68"/>
      <c r="D26" s="69"/>
      <c r="E26" s="77"/>
      <c r="F26" s="68"/>
      <c r="G26" s="69"/>
      <c r="H26" s="15" t="s">
        <v>49</v>
      </c>
      <c r="I26" s="16">
        <v>1</v>
      </c>
      <c r="J26" s="21">
        <f>SUM(K26:U26)</f>
        <v>3500000</v>
      </c>
      <c r="K26" s="16">
        <f>K27</f>
        <v>0</v>
      </c>
      <c r="L26" s="16">
        <f t="shared" si="9"/>
        <v>0</v>
      </c>
      <c r="M26" s="16">
        <f t="shared" si="9"/>
        <v>3500000</v>
      </c>
      <c r="N26" s="16">
        <f t="shared" si="9"/>
        <v>0</v>
      </c>
      <c r="O26" s="16">
        <f t="shared" si="9"/>
        <v>0</v>
      </c>
      <c r="P26" s="16">
        <f t="shared" si="9"/>
        <v>0</v>
      </c>
      <c r="Q26" s="16">
        <f t="shared" si="9"/>
        <v>0</v>
      </c>
      <c r="R26" s="16">
        <f t="shared" si="9"/>
        <v>0</v>
      </c>
      <c r="S26" s="16">
        <f t="shared" si="9"/>
        <v>0</v>
      </c>
      <c r="T26" s="16">
        <f t="shared" si="9"/>
        <v>0</v>
      </c>
      <c r="U26" s="33">
        <f t="shared" si="9"/>
        <v>0</v>
      </c>
    </row>
    <row r="27" spans="1:21" ht="40.5" customHeight="1">
      <c r="A27" s="70" t="s">
        <v>18</v>
      </c>
      <c r="B27" s="71"/>
      <c r="C27" s="71"/>
      <c r="D27" s="72"/>
      <c r="E27" s="82" t="s">
        <v>51</v>
      </c>
      <c r="F27" s="83"/>
      <c r="G27" s="84"/>
      <c r="H27" s="17" t="s">
        <v>52</v>
      </c>
      <c r="I27" s="18">
        <v>160</v>
      </c>
      <c r="J27" s="22">
        <f t="shared" si="7"/>
        <v>3500000</v>
      </c>
      <c r="K27" s="8"/>
      <c r="L27" s="8"/>
      <c r="M27" s="8">
        <v>3500000</v>
      </c>
      <c r="N27" s="8"/>
      <c r="O27" s="8"/>
      <c r="P27" s="8"/>
      <c r="Q27" s="8"/>
      <c r="R27" s="8"/>
      <c r="S27" s="8"/>
      <c r="T27" s="8"/>
      <c r="U27" s="34"/>
    </row>
    <row r="28" spans="1:21" ht="13.5">
      <c r="A28" s="54" t="s">
        <v>19</v>
      </c>
      <c r="B28" s="55"/>
      <c r="C28" s="55"/>
      <c r="D28" s="56"/>
      <c r="E28" s="57"/>
      <c r="F28" s="55"/>
      <c r="G28" s="56"/>
      <c r="H28" s="11" t="s">
        <v>49</v>
      </c>
      <c r="I28" s="12">
        <v>1</v>
      </c>
      <c r="J28" s="19">
        <f>SUM(K28:U28)</f>
        <v>53000000</v>
      </c>
      <c r="K28" s="12">
        <f>K29</f>
        <v>53000000</v>
      </c>
      <c r="L28" s="12">
        <f aca="true" t="shared" si="10" ref="L28:U29">L29</f>
        <v>0</v>
      </c>
      <c r="M28" s="12">
        <f t="shared" si="10"/>
        <v>0</v>
      </c>
      <c r="N28" s="12">
        <f t="shared" si="10"/>
        <v>0</v>
      </c>
      <c r="O28" s="12">
        <f t="shared" si="10"/>
        <v>0</v>
      </c>
      <c r="P28" s="12">
        <f t="shared" si="10"/>
        <v>0</v>
      </c>
      <c r="Q28" s="12">
        <f t="shared" si="10"/>
        <v>0</v>
      </c>
      <c r="R28" s="12">
        <f t="shared" si="10"/>
        <v>0</v>
      </c>
      <c r="S28" s="12">
        <f t="shared" si="10"/>
        <v>0</v>
      </c>
      <c r="T28" s="12">
        <f t="shared" si="10"/>
        <v>0</v>
      </c>
      <c r="U28" s="31">
        <f t="shared" si="10"/>
        <v>0</v>
      </c>
    </row>
    <row r="29" spans="1:21" ht="13.5">
      <c r="A29" s="64" t="s">
        <v>20</v>
      </c>
      <c r="B29" s="65"/>
      <c r="C29" s="65"/>
      <c r="D29" s="66"/>
      <c r="E29" s="76"/>
      <c r="F29" s="65"/>
      <c r="G29" s="66"/>
      <c r="H29" s="13" t="s">
        <v>49</v>
      </c>
      <c r="I29" s="14">
        <v>1</v>
      </c>
      <c r="J29" s="20">
        <f>SUM(K29:U29)</f>
        <v>53000000</v>
      </c>
      <c r="K29" s="14">
        <f>K30</f>
        <v>53000000</v>
      </c>
      <c r="L29" s="14">
        <f t="shared" si="10"/>
        <v>0</v>
      </c>
      <c r="M29" s="14">
        <f t="shared" si="10"/>
        <v>0</v>
      </c>
      <c r="N29" s="14">
        <f t="shared" si="10"/>
        <v>0</v>
      </c>
      <c r="O29" s="14">
        <f t="shared" si="10"/>
        <v>0</v>
      </c>
      <c r="P29" s="14">
        <f t="shared" si="10"/>
        <v>0</v>
      </c>
      <c r="Q29" s="14">
        <f t="shared" si="10"/>
        <v>0</v>
      </c>
      <c r="R29" s="14">
        <f t="shared" si="10"/>
        <v>0</v>
      </c>
      <c r="S29" s="14">
        <f t="shared" si="10"/>
        <v>0</v>
      </c>
      <c r="T29" s="14">
        <f t="shared" si="10"/>
        <v>0</v>
      </c>
      <c r="U29" s="32">
        <f t="shared" si="10"/>
        <v>0</v>
      </c>
    </row>
    <row r="30" spans="1:21" ht="13.5">
      <c r="A30" s="67" t="s">
        <v>21</v>
      </c>
      <c r="B30" s="68"/>
      <c r="C30" s="68"/>
      <c r="D30" s="69"/>
      <c r="E30" s="77"/>
      <c r="F30" s="68"/>
      <c r="G30" s="69"/>
      <c r="H30" s="15" t="s">
        <v>49</v>
      </c>
      <c r="I30" s="16">
        <v>1</v>
      </c>
      <c r="J30" s="21">
        <f>SUM(K30:U30)</f>
        <v>53000000</v>
      </c>
      <c r="K30" s="16">
        <f>SUM(K31:K33)</f>
        <v>53000000</v>
      </c>
      <c r="L30" s="16">
        <f aca="true" t="shared" si="11" ref="L30:U30">SUM(L31:L33)</f>
        <v>0</v>
      </c>
      <c r="M30" s="16">
        <f t="shared" si="11"/>
        <v>0</v>
      </c>
      <c r="N30" s="16">
        <f t="shared" si="11"/>
        <v>0</v>
      </c>
      <c r="O30" s="16">
        <f t="shared" si="11"/>
        <v>0</v>
      </c>
      <c r="P30" s="16">
        <f t="shared" si="11"/>
        <v>0</v>
      </c>
      <c r="Q30" s="16">
        <f t="shared" si="11"/>
        <v>0</v>
      </c>
      <c r="R30" s="16">
        <f t="shared" si="11"/>
        <v>0</v>
      </c>
      <c r="S30" s="16">
        <f t="shared" si="11"/>
        <v>0</v>
      </c>
      <c r="T30" s="16">
        <f t="shared" si="11"/>
        <v>0</v>
      </c>
      <c r="U30" s="33">
        <f t="shared" si="11"/>
        <v>0</v>
      </c>
    </row>
    <row r="31" spans="1:21" ht="40.5" customHeight="1">
      <c r="A31" s="70" t="s">
        <v>22</v>
      </c>
      <c r="B31" s="71"/>
      <c r="C31" s="71"/>
      <c r="D31" s="72"/>
      <c r="E31" s="79" t="s">
        <v>55</v>
      </c>
      <c r="F31" s="80"/>
      <c r="G31" s="81"/>
      <c r="H31" s="17" t="s">
        <v>54</v>
      </c>
      <c r="I31" s="18">
        <v>50500</v>
      </c>
      <c r="J31" s="22">
        <f t="shared" si="7"/>
        <v>20000000</v>
      </c>
      <c r="K31" s="8">
        <v>20000000</v>
      </c>
      <c r="L31" s="8"/>
      <c r="M31" s="8"/>
      <c r="N31" s="8"/>
      <c r="O31" s="8"/>
      <c r="P31" s="8"/>
      <c r="Q31" s="8"/>
      <c r="R31" s="8"/>
      <c r="S31" s="8"/>
      <c r="T31" s="8"/>
      <c r="U31" s="34"/>
    </row>
    <row r="32" spans="1:21" ht="40.5" customHeight="1">
      <c r="A32" s="70" t="s">
        <v>23</v>
      </c>
      <c r="B32" s="71"/>
      <c r="C32" s="71"/>
      <c r="D32" s="72"/>
      <c r="E32" s="79" t="s">
        <v>56</v>
      </c>
      <c r="F32" s="80"/>
      <c r="G32" s="81"/>
      <c r="H32" s="17" t="s">
        <v>54</v>
      </c>
      <c r="I32" s="18">
        <v>47400</v>
      </c>
      <c r="J32" s="22">
        <f t="shared" si="7"/>
        <v>18000000</v>
      </c>
      <c r="K32" s="8">
        <v>18000000</v>
      </c>
      <c r="L32" s="8"/>
      <c r="M32" s="8"/>
      <c r="N32" s="8"/>
      <c r="O32" s="8"/>
      <c r="P32" s="8"/>
      <c r="Q32" s="8"/>
      <c r="R32" s="8"/>
      <c r="S32" s="8"/>
      <c r="T32" s="8"/>
      <c r="U32" s="34"/>
    </row>
    <row r="33" spans="1:21" ht="40.5" customHeight="1">
      <c r="A33" s="70" t="s">
        <v>24</v>
      </c>
      <c r="B33" s="71"/>
      <c r="C33" s="71"/>
      <c r="D33" s="72"/>
      <c r="E33" s="79" t="s">
        <v>57</v>
      </c>
      <c r="F33" s="80"/>
      <c r="G33" s="81"/>
      <c r="H33" s="17" t="s">
        <v>54</v>
      </c>
      <c r="I33" s="18">
        <v>47400</v>
      </c>
      <c r="J33" s="22">
        <f t="shared" si="7"/>
        <v>15000000</v>
      </c>
      <c r="K33" s="8">
        <v>15000000</v>
      </c>
      <c r="L33" s="8"/>
      <c r="M33" s="8"/>
      <c r="N33" s="8"/>
      <c r="O33" s="8"/>
      <c r="P33" s="8"/>
      <c r="Q33" s="8"/>
      <c r="R33" s="8"/>
      <c r="S33" s="8"/>
      <c r="T33" s="8"/>
      <c r="U33" s="34"/>
    </row>
    <row r="34" spans="1:21" ht="13.5">
      <c r="A34" s="54" t="s">
        <v>87</v>
      </c>
      <c r="B34" s="55"/>
      <c r="C34" s="55"/>
      <c r="D34" s="56"/>
      <c r="E34" s="57"/>
      <c r="F34" s="55"/>
      <c r="G34" s="56"/>
      <c r="H34" s="11" t="s">
        <v>49</v>
      </c>
      <c r="I34" s="12">
        <v>1</v>
      </c>
      <c r="J34" s="19">
        <f>SUM(K34:U34)</f>
        <v>5750000</v>
      </c>
      <c r="K34" s="12">
        <f>K35+K38</f>
        <v>5550000</v>
      </c>
      <c r="L34" s="12">
        <f aca="true" t="shared" si="12" ref="L34:U34">L35+L38</f>
        <v>200000</v>
      </c>
      <c r="M34" s="12">
        <f t="shared" si="12"/>
        <v>0</v>
      </c>
      <c r="N34" s="12">
        <f t="shared" si="12"/>
        <v>0</v>
      </c>
      <c r="O34" s="12">
        <f t="shared" si="12"/>
        <v>0</v>
      </c>
      <c r="P34" s="12">
        <f t="shared" si="12"/>
        <v>0</v>
      </c>
      <c r="Q34" s="12">
        <f t="shared" si="12"/>
        <v>0</v>
      </c>
      <c r="R34" s="12">
        <f t="shared" si="12"/>
        <v>0</v>
      </c>
      <c r="S34" s="12">
        <f t="shared" si="12"/>
        <v>0</v>
      </c>
      <c r="T34" s="12">
        <f t="shared" si="12"/>
        <v>0</v>
      </c>
      <c r="U34" s="31">
        <f t="shared" si="12"/>
        <v>0</v>
      </c>
    </row>
    <row r="35" spans="1:21" ht="13.5">
      <c r="A35" s="64" t="s">
        <v>67</v>
      </c>
      <c r="B35" s="65"/>
      <c r="C35" s="65"/>
      <c r="D35" s="66"/>
      <c r="E35" s="76"/>
      <c r="F35" s="65"/>
      <c r="G35" s="66"/>
      <c r="H35" s="13" t="s">
        <v>49</v>
      </c>
      <c r="I35" s="14">
        <v>1</v>
      </c>
      <c r="J35" s="20">
        <f>SUM(K35:U35)</f>
        <v>1250000</v>
      </c>
      <c r="K35" s="14">
        <f>K36</f>
        <v>1250000</v>
      </c>
      <c r="L35" s="14">
        <f aca="true" t="shared" si="13" ref="L35:U36">L36</f>
        <v>0</v>
      </c>
      <c r="M35" s="14">
        <f t="shared" si="13"/>
        <v>0</v>
      </c>
      <c r="N35" s="14">
        <f t="shared" si="13"/>
        <v>0</v>
      </c>
      <c r="O35" s="14">
        <f t="shared" si="13"/>
        <v>0</v>
      </c>
      <c r="P35" s="14">
        <f t="shared" si="13"/>
        <v>0</v>
      </c>
      <c r="Q35" s="14">
        <f t="shared" si="13"/>
        <v>0</v>
      </c>
      <c r="R35" s="14">
        <f t="shared" si="13"/>
        <v>0</v>
      </c>
      <c r="S35" s="14">
        <f t="shared" si="13"/>
        <v>0</v>
      </c>
      <c r="T35" s="14">
        <f t="shared" si="13"/>
        <v>0</v>
      </c>
      <c r="U35" s="32">
        <f t="shared" si="13"/>
        <v>0</v>
      </c>
    </row>
    <row r="36" spans="1:21" ht="13.5">
      <c r="A36" s="67" t="s">
        <v>26</v>
      </c>
      <c r="B36" s="68"/>
      <c r="C36" s="68"/>
      <c r="D36" s="69"/>
      <c r="E36" s="77"/>
      <c r="F36" s="68"/>
      <c r="G36" s="69"/>
      <c r="H36" s="15" t="s">
        <v>49</v>
      </c>
      <c r="I36" s="16">
        <v>1</v>
      </c>
      <c r="J36" s="21">
        <f>SUM(K36:U36)</f>
        <v>1250000</v>
      </c>
      <c r="K36" s="16">
        <f>K37</f>
        <v>1250000</v>
      </c>
      <c r="L36" s="16">
        <f t="shared" si="13"/>
        <v>0</v>
      </c>
      <c r="M36" s="16">
        <f t="shared" si="13"/>
        <v>0</v>
      </c>
      <c r="N36" s="16">
        <f t="shared" si="13"/>
        <v>0</v>
      </c>
      <c r="O36" s="16">
        <f t="shared" si="13"/>
        <v>0</v>
      </c>
      <c r="P36" s="16">
        <f t="shared" si="13"/>
        <v>0</v>
      </c>
      <c r="Q36" s="16">
        <f t="shared" si="13"/>
        <v>0</v>
      </c>
      <c r="R36" s="16">
        <f t="shared" si="13"/>
        <v>0</v>
      </c>
      <c r="S36" s="16">
        <f t="shared" si="13"/>
        <v>0</v>
      </c>
      <c r="T36" s="16">
        <f t="shared" si="13"/>
        <v>0</v>
      </c>
      <c r="U36" s="33">
        <f t="shared" si="13"/>
        <v>0</v>
      </c>
    </row>
    <row r="37" spans="1:21" ht="13.5">
      <c r="A37" s="70" t="s">
        <v>27</v>
      </c>
      <c r="B37" s="71"/>
      <c r="C37" s="71"/>
      <c r="D37" s="72"/>
      <c r="E37" s="78"/>
      <c r="F37" s="71"/>
      <c r="G37" s="72"/>
      <c r="H37" s="17" t="s">
        <v>49</v>
      </c>
      <c r="I37" s="18">
        <v>1</v>
      </c>
      <c r="J37" s="22">
        <f t="shared" si="7"/>
        <v>1250000</v>
      </c>
      <c r="K37" s="8">
        <v>1250000</v>
      </c>
      <c r="L37" s="8"/>
      <c r="M37" s="8"/>
      <c r="N37" s="8"/>
      <c r="O37" s="8"/>
      <c r="P37" s="8"/>
      <c r="Q37" s="8"/>
      <c r="R37" s="8"/>
      <c r="S37" s="8"/>
      <c r="T37" s="8"/>
      <c r="U37" s="34"/>
    </row>
    <row r="38" spans="1:21" ht="13.5">
      <c r="A38" s="64" t="s">
        <v>66</v>
      </c>
      <c r="B38" s="65"/>
      <c r="C38" s="65"/>
      <c r="D38" s="66"/>
      <c r="E38" s="76"/>
      <c r="F38" s="65"/>
      <c r="G38" s="66"/>
      <c r="H38" s="13" t="s">
        <v>49</v>
      </c>
      <c r="I38" s="14">
        <v>1</v>
      </c>
      <c r="J38" s="20">
        <f>SUM(K38:U38)</f>
        <v>4500000</v>
      </c>
      <c r="K38" s="14">
        <f>SUM(K39:K43)</f>
        <v>4300000</v>
      </c>
      <c r="L38" s="14">
        <f aca="true" t="shared" si="14" ref="L38:U38">SUM(L39:L43)</f>
        <v>200000</v>
      </c>
      <c r="M38" s="14">
        <f t="shared" si="14"/>
        <v>0</v>
      </c>
      <c r="N38" s="14">
        <f t="shared" si="14"/>
        <v>0</v>
      </c>
      <c r="O38" s="14">
        <f t="shared" si="14"/>
        <v>0</v>
      </c>
      <c r="P38" s="14">
        <f t="shared" si="14"/>
        <v>0</v>
      </c>
      <c r="Q38" s="14">
        <f t="shared" si="14"/>
        <v>0</v>
      </c>
      <c r="R38" s="14">
        <f t="shared" si="14"/>
        <v>0</v>
      </c>
      <c r="S38" s="14">
        <f t="shared" si="14"/>
        <v>0</v>
      </c>
      <c r="T38" s="14">
        <f t="shared" si="14"/>
        <v>0</v>
      </c>
      <c r="U38" s="32">
        <f t="shared" si="14"/>
        <v>0</v>
      </c>
    </row>
    <row r="39" spans="1:21" ht="13.5">
      <c r="A39" s="70" t="s">
        <v>28</v>
      </c>
      <c r="B39" s="71"/>
      <c r="C39" s="71"/>
      <c r="D39" s="72"/>
      <c r="E39" s="78" t="s">
        <v>61</v>
      </c>
      <c r="F39" s="71"/>
      <c r="G39" s="72"/>
      <c r="H39" s="17" t="s">
        <v>49</v>
      </c>
      <c r="I39" s="18">
        <v>1</v>
      </c>
      <c r="J39" s="22">
        <f t="shared" si="7"/>
        <v>600000</v>
      </c>
      <c r="K39" s="8">
        <v>400000</v>
      </c>
      <c r="L39" s="8">
        <v>200000</v>
      </c>
      <c r="M39" s="8"/>
      <c r="N39" s="8"/>
      <c r="O39" s="8"/>
      <c r="P39" s="8"/>
      <c r="Q39" s="8"/>
      <c r="R39" s="8"/>
      <c r="S39" s="8"/>
      <c r="T39" s="8"/>
      <c r="U39" s="34"/>
    </row>
    <row r="40" spans="1:21" ht="13.5">
      <c r="A40" s="70" t="s">
        <v>29</v>
      </c>
      <c r="B40" s="71"/>
      <c r="C40" s="71"/>
      <c r="D40" s="72"/>
      <c r="E40" s="78" t="s">
        <v>61</v>
      </c>
      <c r="F40" s="71"/>
      <c r="G40" s="72"/>
      <c r="H40" s="17" t="s">
        <v>49</v>
      </c>
      <c r="I40" s="18">
        <v>1</v>
      </c>
      <c r="J40" s="22">
        <f t="shared" si="7"/>
        <v>550000</v>
      </c>
      <c r="K40" s="8">
        <v>550000</v>
      </c>
      <c r="L40" s="8"/>
      <c r="M40" s="8"/>
      <c r="N40" s="8"/>
      <c r="O40" s="8"/>
      <c r="P40" s="8"/>
      <c r="Q40" s="8"/>
      <c r="R40" s="8"/>
      <c r="S40" s="8"/>
      <c r="T40" s="8"/>
      <c r="U40" s="34"/>
    </row>
    <row r="41" spans="1:21" ht="13.5">
      <c r="A41" s="70" t="s">
        <v>26</v>
      </c>
      <c r="B41" s="71"/>
      <c r="C41" s="71"/>
      <c r="D41" s="72"/>
      <c r="E41" s="78" t="s">
        <v>61</v>
      </c>
      <c r="F41" s="71"/>
      <c r="G41" s="72"/>
      <c r="H41" s="17" t="s">
        <v>49</v>
      </c>
      <c r="I41" s="18">
        <v>1</v>
      </c>
      <c r="J41" s="22">
        <f t="shared" si="7"/>
        <v>700000</v>
      </c>
      <c r="K41" s="8">
        <v>700000</v>
      </c>
      <c r="L41" s="8"/>
      <c r="M41" s="8"/>
      <c r="N41" s="8"/>
      <c r="O41" s="8"/>
      <c r="P41" s="8"/>
      <c r="Q41" s="8"/>
      <c r="R41" s="8"/>
      <c r="S41" s="8"/>
      <c r="T41" s="8"/>
      <c r="U41" s="34"/>
    </row>
    <row r="42" spans="1:21" ht="13.5">
      <c r="A42" s="70" t="s">
        <v>30</v>
      </c>
      <c r="B42" s="71"/>
      <c r="C42" s="71"/>
      <c r="D42" s="72"/>
      <c r="E42" s="78" t="s">
        <v>61</v>
      </c>
      <c r="F42" s="71"/>
      <c r="G42" s="72"/>
      <c r="H42" s="17" t="s">
        <v>49</v>
      </c>
      <c r="I42" s="18">
        <v>1</v>
      </c>
      <c r="J42" s="22">
        <f t="shared" si="7"/>
        <v>450000</v>
      </c>
      <c r="K42" s="8">
        <v>450000</v>
      </c>
      <c r="L42" s="8"/>
      <c r="M42" s="8"/>
      <c r="N42" s="8"/>
      <c r="O42" s="8"/>
      <c r="P42" s="8"/>
      <c r="Q42" s="8"/>
      <c r="R42" s="8"/>
      <c r="S42" s="8"/>
      <c r="T42" s="8"/>
      <c r="U42" s="34"/>
    </row>
    <row r="43" spans="1:21" ht="13.5">
      <c r="A43" s="70" t="s">
        <v>31</v>
      </c>
      <c r="B43" s="71"/>
      <c r="C43" s="71"/>
      <c r="D43" s="72"/>
      <c r="E43" s="78" t="s">
        <v>61</v>
      </c>
      <c r="F43" s="71"/>
      <c r="G43" s="72"/>
      <c r="H43" s="17" t="s">
        <v>49</v>
      </c>
      <c r="I43" s="18">
        <v>1</v>
      </c>
      <c r="J43" s="22">
        <f t="shared" si="7"/>
        <v>2200000</v>
      </c>
      <c r="K43" s="8">
        <v>2200000</v>
      </c>
      <c r="L43" s="8"/>
      <c r="M43" s="8"/>
      <c r="N43" s="8"/>
      <c r="O43" s="8"/>
      <c r="P43" s="8"/>
      <c r="Q43" s="8"/>
      <c r="R43" s="8"/>
      <c r="S43" s="8"/>
      <c r="T43" s="8"/>
      <c r="U43" s="34"/>
    </row>
    <row r="44" spans="1:21" ht="13.5">
      <c r="A44" s="54" t="s">
        <v>32</v>
      </c>
      <c r="B44" s="55"/>
      <c r="C44" s="55"/>
      <c r="D44" s="56"/>
      <c r="E44" s="57"/>
      <c r="F44" s="55"/>
      <c r="G44" s="56"/>
      <c r="H44" s="11" t="s">
        <v>49</v>
      </c>
      <c r="I44" s="12">
        <v>1</v>
      </c>
      <c r="J44" s="19">
        <f>SUM(K44:U44)</f>
        <v>74550000</v>
      </c>
      <c r="K44" s="12">
        <f aca="true" t="shared" si="15" ref="K44:U44">K13+K34</f>
        <v>65750000</v>
      </c>
      <c r="L44" s="12">
        <f t="shared" si="15"/>
        <v>5300000</v>
      </c>
      <c r="M44" s="12">
        <f t="shared" si="15"/>
        <v>3500000</v>
      </c>
      <c r="N44" s="12">
        <f t="shared" si="15"/>
        <v>0</v>
      </c>
      <c r="O44" s="12">
        <f t="shared" si="15"/>
        <v>0</v>
      </c>
      <c r="P44" s="12">
        <f t="shared" si="15"/>
        <v>0</v>
      </c>
      <c r="Q44" s="12">
        <f t="shared" si="15"/>
        <v>0</v>
      </c>
      <c r="R44" s="12">
        <f t="shared" si="15"/>
        <v>0</v>
      </c>
      <c r="S44" s="12">
        <f t="shared" si="15"/>
        <v>0</v>
      </c>
      <c r="T44" s="12">
        <f t="shared" si="15"/>
        <v>0</v>
      </c>
      <c r="U44" s="31">
        <f t="shared" si="15"/>
        <v>0</v>
      </c>
    </row>
    <row r="45" spans="1:21" ht="13.5">
      <c r="A45" s="64" t="s">
        <v>33</v>
      </c>
      <c r="B45" s="65"/>
      <c r="C45" s="65"/>
      <c r="D45" s="66"/>
      <c r="E45" s="76"/>
      <c r="F45" s="65"/>
      <c r="G45" s="66"/>
      <c r="H45" s="13" t="s">
        <v>49</v>
      </c>
      <c r="I45" s="14">
        <v>1</v>
      </c>
      <c r="J45" s="20">
        <f>SUM(J46:J55)</f>
        <v>7540000</v>
      </c>
      <c r="K45" s="14">
        <f>SUM(K46:K55)</f>
        <v>5310000</v>
      </c>
      <c r="L45" s="14">
        <f aca="true" t="shared" si="16" ref="L45:U45">SUM(L46:L55)</f>
        <v>780000</v>
      </c>
      <c r="M45" s="14">
        <f t="shared" si="16"/>
        <v>650000</v>
      </c>
      <c r="N45" s="14">
        <f t="shared" si="16"/>
        <v>0</v>
      </c>
      <c r="O45" s="14">
        <f t="shared" si="16"/>
        <v>0</v>
      </c>
      <c r="P45" s="14">
        <f t="shared" si="16"/>
        <v>0</v>
      </c>
      <c r="Q45" s="14">
        <f t="shared" si="16"/>
        <v>0</v>
      </c>
      <c r="R45" s="14">
        <f t="shared" si="16"/>
        <v>0</v>
      </c>
      <c r="S45" s="14">
        <f t="shared" si="16"/>
        <v>0</v>
      </c>
      <c r="T45" s="14">
        <f t="shared" si="16"/>
        <v>0</v>
      </c>
      <c r="U45" s="32">
        <f t="shared" si="16"/>
        <v>0</v>
      </c>
    </row>
    <row r="46" spans="1:21" ht="13.5">
      <c r="A46" s="73" t="s">
        <v>34</v>
      </c>
      <c r="B46" s="74"/>
      <c r="C46" s="74"/>
      <c r="D46" s="75"/>
      <c r="E46" s="78" t="s">
        <v>61</v>
      </c>
      <c r="F46" s="71"/>
      <c r="G46" s="72"/>
      <c r="H46" s="17" t="s">
        <v>49</v>
      </c>
      <c r="I46" s="18">
        <v>1</v>
      </c>
      <c r="J46" s="22">
        <f t="shared" si="7"/>
        <v>370000</v>
      </c>
      <c r="K46" s="8">
        <v>150000</v>
      </c>
      <c r="L46" s="8">
        <v>100000</v>
      </c>
      <c r="M46" s="8">
        <v>120000</v>
      </c>
      <c r="N46" s="8"/>
      <c r="O46" s="8"/>
      <c r="P46" s="8"/>
      <c r="Q46" s="8"/>
      <c r="R46" s="8"/>
      <c r="S46" s="8"/>
      <c r="T46" s="8"/>
      <c r="U46" s="34"/>
    </row>
    <row r="47" spans="1:21" ht="13.5">
      <c r="A47" s="73" t="s">
        <v>35</v>
      </c>
      <c r="B47" s="74"/>
      <c r="C47" s="74"/>
      <c r="D47" s="75"/>
      <c r="E47" s="78" t="s">
        <v>61</v>
      </c>
      <c r="F47" s="71"/>
      <c r="G47" s="72"/>
      <c r="H47" s="17" t="s">
        <v>49</v>
      </c>
      <c r="I47" s="18">
        <v>1</v>
      </c>
      <c r="J47" s="22">
        <f t="shared" si="7"/>
        <v>160000</v>
      </c>
      <c r="K47" s="8">
        <v>100000</v>
      </c>
      <c r="L47" s="8">
        <v>30000</v>
      </c>
      <c r="M47" s="8">
        <v>30000</v>
      </c>
      <c r="N47" s="8"/>
      <c r="O47" s="8"/>
      <c r="P47" s="8"/>
      <c r="Q47" s="8"/>
      <c r="R47" s="8"/>
      <c r="S47" s="8"/>
      <c r="T47" s="8"/>
      <c r="U47" s="34"/>
    </row>
    <row r="48" spans="1:21" ht="13.5">
      <c r="A48" s="73" t="s">
        <v>36</v>
      </c>
      <c r="B48" s="74"/>
      <c r="C48" s="74"/>
      <c r="D48" s="75"/>
      <c r="E48" s="78" t="s">
        <v>61</v>
      </c>
      <c r="F48" s="71"/>
      <c r="G48" s="72"/>
      <c r="H48" s="17" t="s">
        <v>49</v>
      </c>
      <c r="I48" s="18">
        <v>1</v>
      </c>
      <c r="J48" s="22">
        <f t="shared" si="7"/>
        <v>220000</v>
      </c>
      <c r="K48" s="8">
        <v>130000</v>
      </c>
      <c r="L48" s="8">
        <v>50000</v>
      </c>
      <c r="M48" s="8">
        <v>40000</v>
      </c>
      <c r="N48" s="8"/>
      <c r="O48" s="8"/>
      <c r="P48" s="8"/>
      <c r="Q48" s="8"/>
      <c r="R48" s="8"/>
      <c r="S48" s="8"/>
      <c r="T48" s="8"/>
      <c r="U48" s="34"/>
    </row>
    <row r="49" spans="1:21" ht="13.5">
      <c r="A49" s="73" t="s">
        <v>37</v>
      </c>
      <c r="B49" s="74"/>
      <c r="C49" s="74"/>
      <c r="D49" s="75"/>
      <c r="E49" s="78" t="s">
        <v>61</v>
      </c>
      <c r="F49" s="71"/>
      <c r="G49" s="72"/>
      <c r="H49" s="17" t="s">
        <v>49</v>
      </c>
      <c r="I49" s="18">
        <v>1</v>
      </c>
      <c r="J49" s="22">
        <f t="shared" si="7"/>
        <v>280000</v>
      </c>
      <c r="K49" s="8">
        <v>200000</v>
      </c>
      <c r="L49" s="8">
        <v>50000</v>
      </c>
      <c r="M49" s="8">
        <v>30000</v>
      </c>
      <c r="N49" s="8"/>
      <c r="O49" s="8"/>
      <c r="P49" s="8"/>
      <c r="Q49" s="8"/>
      <c r="R49" s="8"/>
      <c r="S49" s="8"/>
      <c r="T49" s="8"/>
      <c r="U49" s="34"/>
    </row>
    <row r="50" spans="1:21" ht="13.5">
      <c r="A50" s="73" t="s">
        <v>38</v>
      </c>
      <c r="B50" s="74"/>
      <c r="C50" s="74"/>
      <c r="D50" s="75"/>
      <c r="E50" s="78" t="s">
        <v>61</v>
      </c>
      <c r="F50" s="71"/>
      <c r="G50" s="72"/>
      <c r="H50" s="17" t="s">
        <v>49</v>
      </c>
      <c r="I50" s="18">
        <v>1</v>
      </c>
      <c r="J50" s="22">
        <f t="shared" si="7"/>
        <v>3750000</v>
      </c>
      <c r="K50" s="8">
        <v>3150000</v>
      </c>
      <c r="L50" s="8">
        <v>350000</v>
      </c>
      <c r="M50" s="8">
        <v>250000</v>
      </c>
      <c r="N50" s="8"/>
      <c r="O50" s="8"/>
      <c r="P50" s="8"/>
      <c r="Q50" s="8"/>
      <c r="R50" s="8"/>
      <c r="S50" s="8"/>
      <c r="T50" s="8"/>
      <c r="U50" s="34"/>
    </row>
    <row r="51" spans="1:21" ht="13.5">
      <c r="A51" s="73" t="s">
        <v>39</v>
      </c>
      <c r="B51" s="74"/>
      <c r="C51" s="74"/>
      <c r="D51" s="75"/>
      <c r="E51" s="78" t="s">
        <v>61</v>
      </c>
      <c r="F51" s="71"/>
      <c r="G51" s="72"/>
      <c r="H51" s="17" t="s">
        <v>49</v>
      </c>
      <c r="I51" s="18">
        <v>1</v>
      </c>
      <c r="J51" s="22">
        <f t="shared" si="7"/>
        <v>230000</v>
      </c>
      <c r="K51" s="8">
        <v>200000</v>
      </c>
      <c r="L51" s="8">
        <v>20000</v>
      </c>
      <c r="M51" s="8">
        <v>10000</v>
      </c>
      <c r="N51" s="8"/>
      <c r="O51" s="8"/>
      <c r="P51" s="8"/>
      <c r="Q51" s="8"/>
      <c r="R51" s="8"/>
      <c r="S51" s="8"/>
      <c r="T51" s="8"/>
      <c r="U51" s="34"/>
    </row>
    <row r="52" spans="1:21" ht="13.5">
      <c r="A52" s="73" t="s">
        <v>40</v>
      </c>
      <c r="B52" s="74"/>
      <c r="C52" s="74"/>
      <c r="D52" s="75"/>
      <c r="E52" s="78" t="s">
        <v>61</v>
      </c>
      <c r="F52" s="71"/>
      <c r="G52" s="72"/>
      <c r="H52" s="17" t="s">
        <v>49</v>
      </c>
      <c r="I52" s="18">
        <v>1</v>
      </c>
      <c r="J52" s="22">
        <f t="shared" si="7"/>
        <v>1250000</v>
      </c>
      <c r="K52" s="8">
        <v>1100000</v>
      </c>
      <c r="L52" s="8">
        <v>80000</v>
      </c>
      <c r="M52" s="8">
        <v>70000</v>
      </c>
      <c r="N52" s="8"/>
      <c r="O52" s="8"/>
      <c r="P52" s="8"/>
      <c r="Q52" s="8"/>
      <c r="R52" s="8"/>
      <c r="S52" s="8"/>
      <c r="T52" s="8"/>
      <c r="U52" s="34"/>
    </row>
    <row r="53" spans="1:21" ht="13.5">
      <c r="A53" s="73" t="s">
        <v>41</v>
      </c>
      <c r="B53" s="74"/>
      <c r="C53" s="74"/>
      <c r="D53" s="75"/>
      <c r="E53" s="78" t="s">
        <v>61</v>
      </c>
      <c r="F53" s="71"/>
      <c r="G53" s="72"/>
      <c r="H53" s="17" t="s">
        <v>49</v>
      </c>
      <c r="I53" s="18">
        <v>1</v>
      </c>
      <c r="J53" s="22">
        <f t="shared" si="7"/>
        <v>380000</v>
      </c>
      <c r="K53" s="8">
        <v>180000</v>
      </c>
      <c r="L53" s="8">
        <v>100000</v>
      </c>
      <c r="M53" s="8">
        <v>100000</v>
      </c>
      <c r="N53" s="8"/>
      <c r="O53" s="8"/>
      <c r="P53" s="8"/>
      <c r="Q53" s="8"/>
      <c r="R53" s="8"/>
      <c r="S53" s="8"/>
      <c r="T53" s="8"/>
      <c r="U53" s="34"/>
    </row>
    <row r="54" spans="1:21" ht="13.5">
      <c r="A54" s="73" t="s">
        <v>42</v>
      </c>
      <c r="B54" s="74"/>
      <c r="C54" s="74"/>
      <c r="D54" s="75"/>
      <c r="E54" s="78" t="s">
        <v>61</v>
      </c>
      <c r="F54" s="71"/>
      <c r="G54" s="72"/>
      <c r="H54" s="17" t="s">
        <v>49</v>
      </c>
      <c r="I54" s="18">
        <v>1</v>
      </c>
      <c r="J54" s="25">
        <f>SUM(L57:U57)</f>
        <v>800000</v>
      </c>
      <c r="K54" s="24"/>
      <c r="L54" s="24"/>
      <c r="M54" s="24"/>
      <c r="N54" s="24"/>
      <c r="O54" s="24"/>
      <c r="P54" s="24"/>
      <c r="Q54" s="24"/>
      <c r="R54" s="24"/>
      <c r="S54" s="24"/>
      <c r="T54" s="24"/>
      <c r="U54" s="35"/>
    </row>
    <row r="55" spans="1:21" ht="13.5">
      <c r="A55" s="73" t="s">
        <v>43</v>
      </c>
      <c r="B55" s="74"/>
      <c r="C55" s="74"/>
      <c r="D55" s="75"/>
      <c r="E55" s="78" t="s">
        <v>61</v>
      </c>
      <c r="F55" s="71"/>
      <c r="G55" s="72"/>
      <c r="H55" s="17" t="s">
        <v>49</v>
      </c>
      <c r="I55" s="18">
        <v>1</v>
      </c>
      <c r="J55" s="22">
        <f t="shared" si="7"/>
        <v>100000</v>
      </c>
      <c r="K55" s="8">
        <v>100000</v>
      </c>
      <c r="L55" s="8"/>
      <c r="M55" s="8"/>
      <c r="N55" s="8"/>
      <c r="O55" s="8"/>
      <c r="P55" s="8"/>
      <c r="Q55" s="8"/>
      <c r="R55" s="8"/>
      <c r="S55" s="8"/>
      <c r="T55" s="8"/>
      <c r="U55" s="34"/>
    </row>
    <row r="56" spans="1:21" ht="13.5">
      <c r="A56" s="85" t="s">
        <v>44</v>
      </c>
      <c r="B56" s="86"/>
      <c r="C56" s="86"/>
      <c r="D56" s="87"/>
      <c r="E56" s="88"/>
      <c r="F56" s="86"/>
      <c r="G56" s="87"/>
      <c r="H56" s="11" t="s">
        <v>49</v>
      </c>
      <c r="I56" s="12">
        <v>1</v>
      </c>
      <c r="J56" s="12">
        <f>J44+J45</f>
        <v>82090000</v>
      </c>
      <c r="K56" s="12">
        <f>K44+K45</f>
        <v>71060000</v>
      </c>
      <c r="L56" s="12">
        <f aca="true" t="shared" si="17" ref="L56:U56">L44+L45</f>
        <v>6080000</v>
      </c>
      <c r="M56" s="12">
        <f t="shared" si="17"/>
        <v>4150000</v>
      </c>
      <c r="N56" s="12">
        <f t="shared" si="17"/>
        <v>0</v>
      </c>
      <c r="O56" s="12">
        <f t="shared" si="17"/>
        <v>0</v>
      </c>
      <c r="P56" s="12">
        <f t="shared" si="17"/>
        <v>0</v>
      </c>
      <c r="Q56" s="12">
        <f t="shared" si="17"/>
        <v>0</v>
      </c>
      <c r="R56" s="12">
        <f t="shared" si="17"/>
        <v>0</v>
      </c>
      <c r="S56" s="12">
        <f t="shared" si="17"/>
        <v>0</v>
      </c>
      <c r="T56" s="12">
        <f t="shared" si="17"/>
        <v>0</v>
      </c>
      <c r="U56" s="31">
        <f t="shared" si="17"/>
        <v>0</v>
      </c>
    </row>
    <row r="57" spans="1:21" ht="13.5">
      <c r="A57" s="73" t="s">
        <v>45</v>
      </c>
      <c r="B57" s="74"/>
      <c r="C57" s="74"/>
      <c r="D57" s="75"/>
      <c r="E57" s="78" t="s">
        <v>61</v>
      </c>
      <c r="F57" s="71"/>
      <c r="G57" s="72"/>
      <c r="H57" s="17" t="s">
        <v>49</v>
      </c>
      <c r="I57" s="18">
        <v>1</v>
      </c>
      <c r="J57" s="22">
        <f>K57</f>
        <v>5500000</v>
      </c>
      <c r="K57" s="8">
        <v>5500000</v>
      </c>
      <c r="L57" s="24">
        <v>500000</v>
      </c>
      <c r="M57" s="24">
        <v>300000</v>
      </c>
      <c r="N57" s="24"/>
      <c r="O57" s="24"/>
      <c r="P57" s="24"/>
      <c r="Q57" s="24"/>
      <c r="R57" s="24"/>
      <c r="S57" s="24"/>
      <c r="T57" s="24"/>
      <c r="U57" s="35"/>
    </row>
    <row r="58" spans="1:21" ht="13.5">
      <c r="A58" s="85" t="s">
        <v>46</v>
      </c>
      <c r="B58" s="86"/>
      <c r="C58" s="86"/>
      <c r="D58" s="87"/>
      <c r="E58" s="88"/>
      <c r="F58" s="86"/>
      <c r="G58" s="87"/>
      <c r="H58" s="11" t="s">
        <v>49</v>
      </c>
      <c r="I58" s="12">
        <v>1</v>
      </c>
      <c r="J58" s="19">
        <f>SUM(K58:U58)</f>
        <v>87590000</v>
      </c>
      <c r="K58" s="12">
        <f>K56+K57</f>
        <v>76560000</v>
      </c>
      <c r="L58" s="12">
        <f aca="true" t="shared" si="18" ref="L58:U58">L56+L57</f>
        <v>6580000</v>
      </c>
      <c r="M58" s="12">
        <f t="shared" si="18"/>
        <v>4450000</v>
      </c>
      <c r="N58" s="12">
        <f t="shared" si="18"/>
        <v>0</v>
      </c>
      <c r="O58" s="12">
        <f t="shared" si="18"/>
        <v>0</v>
      </c>
      <c r="P58" s="12">
        <f t="shared" si="18"/>
        <v>0</v>
      </c>
      <c r="Q58" s="12">
        <f t="shared" si="18"/>
        <v>0</v>
      </c>
      <c r="R58" s="12">
        <f t="shared" si="18"/>
        <v>0</v>
      </c>
      <c r="S58" s="12">
        <f t="shared" si="18"/>
        <v>0</v>
      </c>
      <c r="T58" s="12">
        <f t="shared" si="18"/>
        <v>0</v>
      </c>
      <c r="U58" s="31">
        <f t="shared" si="18"/>
        <v>0</v>
      </c>
    </row>
    <row r="59" spans="1:21" ht="13.5">
      <c r="A59" s="85" t="s">
        <v>47</v>
      </c>
      <c r="B59" s="86"/>
      <c r="C59" s="86"/>
      <c r="D59" s="87"/>
      <c r="E59" s="88"/>
      <c r="F59" s="86"/>
      <c r="G59" s="87"/>
      <c r="H59" s="11" t="s">
        <v>49</v>
      </c>
      <c r="I59" s="12">
        <v>1</v>
      </c>
      <c r="J59" s="19">
        <f>J58*0.05</f>
        <v>4379500</v>
      </c>
      <c r="K59" s="12">
        <f>K58*0.05</f>
        <v>3828000</v>
      </c>
      <c r="L59" s="12">
        <f aca="true" t="shared" si="19" ref="L59:U59">L58*0.05</f>
        <v>329000</v>
      </c>
      <c r="M59" s="12">
        <f t="shared" si="19"/>
        <v>222500</v>
      </c>
      <c r="N59" s="12">
        <f t="shared" si="19"/>
        <v>0</v>
      </c>
      <c r="O59" s="12">
        <f t="shared" si="19"/>
        <v>0</v>
      </c>
      <c r="P59" s="12">
        <f t="shared" si="19"/>
        <v>0</v>
      </c>
      <c r="Q59" s="12">
        <f t="shared" si="19"/>
        <v>0</v>
      </c>
      <c r="R59" s="12">
        <f t="shared" si="19"/>
        <v>0</v>
      </c>
      <c r="S59" s="12">
        <f t="shared" si="19"/>
        <v>0</v>
      </c>
      <c r="T59" s="12">
        <f t="shared" si="19"/>
        <v>0</v>
      </c>
      <c r="U59" s="31">
        <f t="shared" si="19"/>
        <v>0</v>
      </c>
    </row>
    <row r="60" spans="1:21" ht="13.5">
      <c r="A60" s="85" t="s">
        <v>48</v>
      </c>
      <c r="B60" s="86"/>
      <c r="C60" s="86"/>
      <c r="D60" s="87"/>
      <c r="E60" s="88"/>
      <c r="F60" s="86"/>
      <c r="G60" s="87"/>
      <c r="H60" s="11" t="s">
        <v>49</v>
      </c>
      <c r="I60" s="12">
        <v>1</v>
      </c>
      <c r="J60" s="19">
        <f>J58+J59</f>
        <v>91969500</v>
      </c>
      <c r="K60" s="12">
        <f>K58+K59</f>
        <v>80388000</v>
      </c>
      <c r="L60" s="12">
        <f aca="true" t="shared" si="20" ref="L60:U60">L58+L59</f>
        <v>6909000</v>
      </c>
      <c r="M60" s="12">
        <f t="shared" si="20"/>
        <v>4672500</v>
      </c>
      <c r="N60" s="12">
        <f t="shared" si="20"/>
        <v>0</v>
      </c>
      <c r="O60" s="12">
        <f t="shared" si="20"/>
        <v>0</v>
      </c>
      <c r="P60" s="12">
        <f t="shared" si="20"/>
        <v>0</v>
      </c>
      <c r="Q60" s="12">
        <f t="shared" si="20"/>
        <v>0</v>
      </c>
      <c r="R60" s="12">
        <f t="shared" si="20"/>
        <v>0</v>
      </c>
      <c r="S60" s="12">
        <f t="shared" si="20"/>
        <v>0</v>
      </c>
      <c r="T60" s="12">
        <f t="shared" si="20"/>
        <v>0</v>
      </c>
      <c r="U60" s="31">
        <f t="shared" si="20"/>
        <v>0</v>
      </c>
    </row>
  </sheetData>
  <sheetProtection/>
  <mergeCells count="111">
    <mergeCell ref="H11:H12"/>
    <mergeCell ref="I11:I12"/>
    <mergeCell ref="J11:J12"/>
    <mergeCell ref="L11:U11"/>
    <mergeCell ref="A59:D59"/>
    <mergeCell ref="E59:G59"/>
    <mergeCell ref="A60:D60"/>
    <mergeCell ref="E60:G60"/>
    <mergeCell ref="A57:D57"/>
    <mergeCell ref="E57:G57"/>
    <mergeCell ref="A58:D58"/>
    <mergeCell ref="E58:G58"/>
    <mergeCell ref="A55:D55"/>
    <mergeCell ref="E55:G55"/>
    <mergeCell ref="A56:D56"/>
    <mergeCell ref="E56:G56"/>
    <mergeCell ref="A53:D53"/>
    <mergeCell ref="E53:G53"/>
    <mergeCell ref="A54:D54"/>
    <mergeCell ref="E54:G54"/>
    <mergeCell ref="A51:D51"/>
    <mergeCell ref="E51:G51"/>
    <mergeCell ref="A52:D52"/>
    <mergeCell ref="E52:G52"/>
    <mergeCell ref="A49:D49"/>
    <mergeCell ref="E49:G49"/>
    <mergeCell ref="A50:D50"/>
    <mergeCell ref="E50:G50"/>
    <mergeCell ref="A47:D47"/>
    <mergeCell ref="E47:G47"/>
    <mergeCell ref="A48:D48"/>
    <mergeCell ref="E48:G48"/>
    <mergeCell ref="E45:G45"/>
    <mergeCell ref="E46:G46"/>
    <mergeCell ref="E40:G40"/>
    <mergeCell ref="E41:G41"/>
    <mergeCell ref="E42:G42"/>
    <mergeCell ref="E43:G43"/>
    <mergeCell ref="E33:G33"/>
    <mergeCell ref="E13:G13"/>
    <mergeCell ref="E34:G34"/>
    <mergeCell ref="E44:G44"/>
    <mergeCell ref="E39:G39"/>
    <mergeCell ref="E35:G35"/>
    <mergeCell ref="E36:G36"/>
    <mergeCell ref="E37:G37"/>
    <mergeCell ref="E38:G38"/>
    <mergeCell ref="E32:G32"/>
    <mergeCell ref="E24:G24"/>
    <mergeCell ref="E25:G25"/>
    <mergeCell ref="E26:G26"/>
    <mergeCell ref="E27:G27"/>
    <mergeCell ref="E28:G28"/>
    <mergeCell ref="E29:G29"/>
    <mergeCell ref="E30:G30"/>
    <mergeCell ref="E31:G31"/>
    <mergeCell ref="A46:D46"/>
    <mergeCell ref="E15:G15"/>
    <mergeCell ref="E16:G16"/>
    <mergeCell ref="E17:G17"/>
    <mergeCell ref="E18:G18"/>
    <mergeCell ref="E19:G19"/>
    <mergeCell ref="E20:G20"/>
    <mergeCell ref="E21:G21"/>
    <mergeCell ref="E22:G22"/>
    <mergeCell ref="E23:G23"/>
    <mergeCell ref="A42:D42"/>
    <mergeCell ref="A43:D43"/>
    <mergeCell ref="A44:D44"/>
    <mergeCell ref="A45:D45"/>
    <mergeCell ref="A38:D38"/>
    <mergeCell ref="A39:D39"/>
    <mergeCell ref="A40:D40"/>
    <mergeCell ref="A41:D41"/>
    <mergeCell ref="A34:D34"/>
    <mergeCell ref="A35:D35"/>
    <mergeCell ref="A36:D36"/>
    <mergeCell ref="A37:D37"/>
    <mergeCell ref="A31:D31"/>
    <mergeCell ref="A32:D32"/>
    <mergeCell ref="A33:D33"/>
    <mergeCell ref="A13:D13"/>
    <mergeCell ref="A27:D27"/>
    <mergeCell ref="A28:D28"/>
    <mergeCell ref="A29:D29"/>
    <mergeCell ref="A30:D30"/>
    <mergeCell ref="A23:D23"/>
    <mergeCell ref="A24:D24"/>
    <mergeCell ref="A25:D25"/>
    <mergeCell ref="A26:D26"/>
    <mergeCell ref="A19:D19"/>
    <mergeCell ref="A20:D20"/>
    <mergeCell ref="A21:D21"/>
    <mergeCell ref="A22:D22"/>
    <mergeCell ref="A15:D15"/>
    <mergeCell ref="A16:D16"/>
    <mergeCell ref="A17:D17"/>
    <mergeCell ref="A18:D18"/>
    <mergeCell ref="A14:D14"/>
    <mergeCell ref="E14:G14"/>
    <mergeCell ref="A11:D12"/>
    <mergeCell ref="E11:G12"/>
    <mergeCell ref="B7:E7"/>
    <mergeCell ref="G7:M7"/>
    <mergeCell ref="B8:E8"/>
    <mergeCell ref="G8:M8"/>
    <mergeCell ref="A3:C3"/>
    <mergeCell ref="B5:E5"/>
    <mergeCell ref="G5:M5"/>
    <mergeCell ref="B6:E6"/>
    <mergeCell ref="G6:M6"/>
  </mergeCells>
  <printOptions horizontalCentered="1" verticalCentered="1"/>
  <pageMargins left="1.3779527559055118" right="0.7874015748031497" top="0" bottom="0" header="0.5118110236220472" footer="0.5118110236220472"/>
  <pageSetup horizontalDpi="600" verticalDpi="600" orientation="landscape" paperSize="8"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CLIR63080</cp:lastModifiedBy>
  <cp:lastPrinted>2011-05-12T04:28:48Z</cp:lastPrinted>
  <dcterms:created xsi:type="dcterms:W3CDTF">2005-09-27T02:41:33Z</dcterms:created>
  <dcterms:modified xsi:type="dcterms:W3CDTF">2011-05-12T04:29:00Z</dcterms:modified>
  <cp:category/>
  <cp:version/>
  <cp:contentType/>
  <cp:contentStatus/>
</cp:coreProperties>
</file>