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8"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<sst xmlns="http://schemas.openxmlformats.org/spreadsheetml/2006/main" xmlns:r="http://schemas.openxmlformats.org/officeDocument/2006/relationships" count="538" uniqueCount="538">
  <si>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</si>
  <si>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</si>
  <si>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</si>
  <si>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</si>
  <si>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</si>
  <si>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-0.5</t>
  </si>
  <si>
    <t>第2次</t>
    <rPh sb="0" eb="1">
      <t>ダイ</t>
    </rPh>
    <rPh sb="2" eb="3">
      <t>ジ</t>
    </rPh>
    <phoneticPr fontId="33"/>
  </si>
  <si>
    <t>（参考）</t>
    <rPh sb="1" eb="3">
      <t>サンコウ</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</si>
  <si>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</si>
  <si>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</si>
  <si>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</si>
  <si>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</si>
  <si>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</si>
  <si>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</si>
  <si>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</si>
  <si>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</si>
  <si>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</si>
  <si>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</si>
  <si>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</si>
  <si>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</si>
  <si>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</si>
  <si>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</si>
  <si>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</si>
  <si>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</si>
  <si>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</si>
  <si>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</si>
  <si>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</si>
  <si>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</si>
  <si>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</si>
  <si>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</si>
  <si>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</si>
  <si>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</si>
  <si>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</si>
  <si>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</si>
  <si>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</si>
  <si>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</si>
  <si>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</si>
  <si>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</si>
  <si>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</si>
  <si>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</si>
  <si>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</si>
  <si>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</si>
  <si>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</si>
  <si>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</si>
  <si>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</si>
  <si>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</si>
  <si>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</si>
  <si>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</si>
  <si>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</si>
  <si>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</si>
  <si>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</si>
  <si>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</si>
  <si>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</si>
  <si>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</si>
  <si>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</si>
  <si>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</si>
  <si>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</si>
  <si>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</si>
  <si>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</si>
  <si>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</si>
  <si>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</si>
  <si>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</si>
  <si>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</si>
  <si>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</si>
  <si>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</si>
  <si>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</si>
  <si>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</si>
  <si>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</si>
  <si>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</si>
  <si>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</si>
  <si>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</si>
  <si>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</si>
  <si>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</si>
  <si>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</si>
  <si>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</si>
  <si>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</si>
  <si>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</si>
  <si>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</si>
  <si>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</si>
  <si>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</si>
  <si>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</si>
  <si>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</si>
  <si>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</si>
  <si>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</si>
  <si>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</si>
  <si>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</si>
  <si>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</si>
  <si>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</si>
  <si>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</si>
  <si>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</si>
  <si>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</si>
  <si>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</si>
  <si>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</si>
  <si>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</si>
  <si>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</si>
  <si>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</si>
  <si>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</si>
  <si>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</si>
  <si>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常総地方広域市町村圏事務組合（一般会計）</t>
  </si>
  <si>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</si>
  <si>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</si>
  <si>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</si>
  <si>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</si>
  <si>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</si>
  <si>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</si>
  <si>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</si>
  <si>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</si>
  <si>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</si>
  <si>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</si>
  <si>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</si>
  <si>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</si>
  <si>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</si>
  <si>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</si>
  <si>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</si>
  <si>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</si>
  <si>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</si>
  <si>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</si>
  <si>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</si>
  <si>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</si>
  <si>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</si>
  <si>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</si>
  <si>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</si>
  <si>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</si>
  <si>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</si>
  <si>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</si>
  <si>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</si>
  <si>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</si>
  <si>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</si>
  <si>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</si>
  <si>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2.65</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</si>
  <si>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</si>
  <si>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</si>
  <si>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</si>
  <si>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</si>
  <si>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</si>
  <si>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</si>
  <si>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</si>
  <si>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</si>
  <si>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</si>
  <si>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</si>
  <si>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</si>
  <si>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</si>
  <si>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</si>
  <si>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</si>
  <si>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</si>
  <si>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</si>
  <si>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</si>
  <si>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</si>
  <si>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</si>
  <si>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</si>
  <si>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</si>
  <si>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</si>
  <si>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</si>
  <si>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</si>
  <si>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</si>
  <si>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</si>
  <si>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</si>
  <si>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</si>
  <si>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</si>
  <si>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</si>
  <si>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</si>
  <si>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</si>
  <si>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取手市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</si>
  <si>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</si>
  <si>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</si>
  <si>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</si>
  <si>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</si>
  <si>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</si>
  <si>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</si>
  <si>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</si>
  <si>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</si>
  <si>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</si>
  <si>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</si>
  <si>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</si>
  <si>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</si>
  <si>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</si>
  <si>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取手市介護保険特別会計</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</si>
  <si>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</si>
  <si>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</si>
  <si>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</si>
  <si>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</si>
  <si>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</si>
  <si>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</si>
  <si>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</si>
  <si>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</si>
  <si>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</si>
  <si>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</si>
  <si>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茨城県取手市</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</si>
  <si>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</si>
  <si>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</si>
  <si>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</si>
  <si>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</si>
  <si>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</si>
  <si>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</si>
  <si>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</si>
  <si>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</si>
  <si>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</si>
  <si>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</si>
  <si>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</si>
  <si>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</si>
  <si>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</si>
  <si>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</si>
  <si>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</si>
  <si>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</si>
  <si>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</si>
  <si>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</si>
  <si>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</si>
  <si>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</si>
  <si>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</si>
  <si>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</si>
  <si>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</si>
  <si>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</si>
  <si>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</si>
  <si>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</si>
  <si>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</si>
  <si>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</si>
  <si>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</si>
  <si>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</si>
  <si>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</si>
  <si>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</si>
  <si>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</si>
  <si>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</si>
  <si>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茨城県租税債権管理機構（一般会計）</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</si>
  <si>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</si>
  <si>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</si>
  <si>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</si>
  <si>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</si>
  <si>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</si>
  <si>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</si>
  <si>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利根川水系県南水防事務組合（一般会計）</t>
  </si>
  <si>
    <t>-0.0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</si>
  <si>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</si>
  <si>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</si>
  <si>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</si>
  <si>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</si>
  <si>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</si>
  <si>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</si>
  <si>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</si>
  <si>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</si>
  <si>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</si>
  <si>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</si>
  <si>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</si>
  <si>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</si>
  <si>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</si>
  <si>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</si>
  <si>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</si>
  <si>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</si>
  <si>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</si>
  <si>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</si>
  <si>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</si>
  <si>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</si>
  <si>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</si>
  <si>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</si>
  <si>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</si>
  <si>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</si>
  <si>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</si>
  <si>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</si>
  <si>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</si>
  <si>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</si>
  <si>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</si>
  <si>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</si>
  <si>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</si>
  <si>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</si>
  <si>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</si>
  <si>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</si>
  <si>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</si>
  <si>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</si>
  <si>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</si>
  <si>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</si>
  <si>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</si>
  <si>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</si>
  <si>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</si>
  <si>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</si>
  <si>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</si>
  <si>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</si>
  <si>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</si>
  <si>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</si>
  <si>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</si>
  <si>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</si>
  <si>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</si>
  <si>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</si>
  <si>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</si>
  <si>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</si>
  <si>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</si>
  <si>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</si>
  <si>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</si>
  <si>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</si>
  <si>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</si>
  <si>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</si>
  <si>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学校施設整備基金</t>
    <rPh sb="0" eb="2">
      <t>ガッコウ</t>
    </rPh>
    <rPh sb="2" eb="4">
      <t>シセツ</t>
    </rPh>
    <rPh sb="4" eb="6">
      <t>セイビ</t>
    </rPh>
    <rPh sb="6" eb="8">
      <t>キキン</t>
    </rPh>
    <phoneticPr fontId="33"/>
  </si>
  <si>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</si>
  <si>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</si>
  <si>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</si>
  <si>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</si>
  <si>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</si>
  <si>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</si>
  <si>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</si>
  <si>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</si>
  <si>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</si>
  <si>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</si>
  <si>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</si>
  <si>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</si>
  <si>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</si>
  <si>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</si>
  <si>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</si>
  <si>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</si>
  <si>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</si>
  <si>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</si>
  <si>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</si>
  <si>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</si>
  <si>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</si>
  <si>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</si>
  <si>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</si>
  <si>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</si>
  <si>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</si>
  <si>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</si>
  <si>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</si>
  <si>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</si>
  <si>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</si>
  <si>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</si>
  <si>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</si>
  <si>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</si>
  <si>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</si>
  <si>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</si>
  <si>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</si>
  <si>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</si>
  <si>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</si>
  <si>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</si>
  <si>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</si>
  <si>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</si>
  <si>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</si>
  <si>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</si>
  <si>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</si>
  <si>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</si>
  <si>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</si>
  <si>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</si>
  <si>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</si>
  <si>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</si>
  <si>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</si>
  <si>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</si>
  <si>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</si>
  <si>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</si>
  <si>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</si>
  <si>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</si>
  <si>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</si>
  <si>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</si>
  <si>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</si>
  <si>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</si>
  <si>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</si>
  <si>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</si>
  <si>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</si>
  <si>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</si>
  <si>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</si>
  <si>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</si>
  <si>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</si>
  <si>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</si>
  <si>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</si>
  <si>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</si>
  <si>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</si>
  <si>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</si>
  <si>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</si>
  <si>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</si>
  <si>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</si>
  <si>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</si>
  <si>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</si>
  <si>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茨城県後期高齢者医療広域連合（一般会計）</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</si>
  <si>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</si>
  <si>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</si>
  <si>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</si>
  <si>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</si>
  <si>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</si>
  <si>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</si>
  <si>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</si>
  <si>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</si>
  <si>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</si>
  <si>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</si>
  <si>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</si>
  <si>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</si>
  <si>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</si>
  <si>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</si>
  <si>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</si>
  <si>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</si>
  <si>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</si>
  <si>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</si>
  <si>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</si>
  <si>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</si>
  <si>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</si>
  <si>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</si>
  <si>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</si>
  <si>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</si>
  <si>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</si>
  <si>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</si>
  <si>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</si>
  <si>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</si>
  <si>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</si>
  <si>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</si>
  <si>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</si>
  <si>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</si>
  <si>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</si>
  <si>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</si>
  <si>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</si>
  <si>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</si>
  <si>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</si>
  <si>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</si>
  <si>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</si>
  <si>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</si>
  <si>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</si>
  <si>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</si>
  <si>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</si>
  <si>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</si>
  <si>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</si>
  <si>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</si>
  <si>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</si>
  <si>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</si>
  <si>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</si>
  <si>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</si>
  <si>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</si>
  <si>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</si>
  <si>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</si>
  <si>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</si>
  <si>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</si>
  <si>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</si>
  <si>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</si>
  <si>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ふるさと取手応援基金</t>
    <rPh sb="4" eb="6">
      <t>トリデ</t>
    </rPh>
    <rPh sb="6" eb="8">
      <t>オウエン</t>
    </rPh>
    <rPh sb="8" eb="10">
      <t>キキン</t>
    </rPh>
    <phoneticPr fontId="33"/>
  </si>
  <si>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</si>
  <si>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</si>
  <si>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</si>
  <si>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</si>
  <si>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</si>
  <si>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</si>
  <si>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</si>
  <si>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</si>
  <si>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</si>
  <si>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</si>
  <si>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</si>
  <si>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</si>
  <si>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</si>
  <si>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</si>
  <si>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</si>
  <si>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</si>
  <si>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</si>
  <si>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</si>
  <si>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</si>
  <si>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</si>
  <si>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</si>
  <si>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</si>
  <si>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</si>
  <si>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</si>
  <si>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</si>
  <si>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</si>
  <si>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</si>
  <si>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取手市取手駅西口都市整備事業特別会計</t>
  </si>
  <si>
    <t>R04</t>
  </si>
  <si>
    <t>取手市後期高齢者医療特別会計</t>
  </si>
  <si>
    <t>取手地方公平委員会特別会計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</si>
  <si>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</si>
  <si>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</si>
  <si>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</si>
  <si>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</si>
  <si>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</si>
  <si>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</si>
  <si>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</si>
  <si>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取手市国民健康保険事業特別会計</t>
  </si>
  <si>
    <t>取手市競輪事業特別会計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</si>
  <si>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</si>
  <si>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</si>
  <si>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</si>
  <si>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</si>
  <si>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</si>
  <si>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</si>
  <si>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</si>
  <si>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</si>
  <si>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</si>
  <si>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</si>
  <si>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</si>
  <si>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</si>
  <si>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</si>
  <si>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</si>
  <si>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</si>
  <si>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</si>
  <si>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</si>
  <si>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</si>
  <si>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</si>
  <si>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</si>
  <si>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</si>
  <si>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</si>
  <si>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</si>
  <si>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茨城県後期高齢者医療広域連合（後期高齢者医療特別会計）</t>
  </si>
  <si>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</si>
  <si>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</si>
  <si>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</si>
  <si>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</si>
  <si>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</si>
  <si>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</si>
  <si>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</si>
  <si>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</si>
  <si>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</si>
  <si>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</si>
  <si>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</si>
  <si>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</si>
  <si>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</si>
  <si>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</si>
  <si>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</si>
  <si>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</si>
  <si>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</si>
  <si>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</si>
  <si>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</si>
  <si>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</si>
  <si>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</si>
  <si>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</si>
  <si>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</si>
  <si>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</si>
  <si>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</si>
  <si>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</si>
  <si>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</si>
  <si>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</si>
  <si>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</si>
  <si>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</si>
  <si>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</si>
  <si>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</si>
  <si>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</si>
  <si>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</si>
  <si>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</si>
  <si>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</si>
  <si>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</si>
  <si>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</si>
  <si>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その他会計（赤字）</t>
  </si>
  <si>
    <t>茨城県南水道企業団（水道事業会計）</t>
  </si>
  <si>
    <t>龍ケ崎地方衛生組合（一般会計）</t>
  </si>
  <si>
    <t>取手市外2市火葬場組合（一般会計）</t>
  </si>
  <si>
    <t>茨城県市町村総合事務組合（一般会計）</t>
  </si>
  <si>
    <t>茨城県市町村総合事務組合（県民交通災害共済事業特別会計）</t>
  </si>
  <si>
    <t>取手地方広域下水道組合（一般会計）</t>
  </si>
  <si>
    <t>取手市健康福祉医療事業団</t>
  </si>
  <si>
    <t>取手市文化事業団</t>
  </si>
  <si>
    <t>取手市農業公社</t>
  </si>
  <si>
    <t>公共施設整備基金</t>
    <rPh sb="0" eb="2">
      <t>コウキョウ</t>
    </rPh>
    <rPh sb="2" eb="4">
      <t>シセツ</t>
    </rPh>
    <rPh sb="4" eb="6">
      <t>セイビ</t>
    </rPh>
    <rPh sb="6" eb="8">
      <t>キキン</t>
    </rPh>
    <phoneticPr fontId="33"/>
  </si>
  <si>
    <t>地域福祉基金</t>
    <rPh sb="0" eb="2">
      <t>チイキ</t>
    </rPh>
    <rPh sb="2" eb="4">
      <t>フクシ</t>
    </rPh>
    <rPh sb="4" eb="6">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</si>
</sst>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70382</c:v>
                </c:pt>
                <c:pt idx="1">
                  <c:v>43971</c:v>
                </c:pt>
                <c:pt idx="2">
                  <c:v>34827</c:v>
                </c:pt>
                <c:pt idx="3">
                  <c:v>35623</c:v>
                </c:pt>
                <c:pt idx="4">
                  <c:v>39172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3.54</c:v>
                </c:pt>
                <c:pt idx="1">
                  <c:v>5.29</c:v>
                </c:pt>
                <c:pt idx="2">
                  <c:v>5.78</c:v>
                </c:pt>
                <c:pt idx="3">
                  <c:v>6.5</c:v>
                </c:pt>
                <c:pt idx="4">
                  <c:v>5.14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7.28</c:v>
                </c:pt>
                <c:pt idx="1">
                  <c:v>5.72</c:v>
                </c:pt>
                <c:pt idx="2">
                  <c:v>8.51</c:v>
                </c:pt>
                <c:pt idx="3">
                  <c:v>9.4600000000000009</c:v>
                </c:pt>
                <c:pt idx="4">
                  <c:v>10.74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-2.65</c:v>
                </c:pt>
                <c:pt idx="1">
                  <c:v>0.56000000000000005</c:v>
                </c:pt>
                <c:pt idx="2">
                  <c:v>3.83</c:v>
                </c:pt>
                <c:pt idx="3">
                  <c:v>1.35</c:v>
                </c:pt>
                <c:pt idx="4">
                  <c:v>0.27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6.e-002</c:v>
                </c:pt>
                <c:pt idx="2">
                  <c:v>#N/A</c:v>
                </c:pt>
                <c:pt idx="3">
                  <c:v>4.e-002</c:v>
                </c:pt>
                <c:pt idx="4">
                  <c:v>#N/A</c:v>
                </c:pt>
                <c:pt idx="5">
                  <c:v>3.e-002</c:v>
                </c:pt>
                <c:pt idx="6">
                  <c:v>#N/A</c:v>
                </c:pt>
                <c:pt idx="7">
                  <c:v>6.e-002</c:v>
                </c:pt>
                <c:pt idx="8">
                  <c:v>#N/A</c:v>
                </c:pt>
                <c:pt idx="9">
                  <c:v>3.e-002</c:v>
                </c:pt>
              </c:numCache>
            </c:numRef>
          </c:val>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0.16</c:v>
                </c:pt>
                <c:pt idx="4">
                  <c:v>#N/A</c:v>
                </c:pt>
                <c:pt idx="5">
                  <c:v>0.1</c:v>
                </c:pt>
                <c:pt idx="6">
                  <c:v>#N/A</c:v>
                </c:pt>
                <c:pt idx="7">
                  <c:v>0.11</c:v>
                </c:pt>
                <c:pt idx="8">
                  <c:v>#N/A</c:v>
                </c:pt>
                <c:pt idx="9">
                  <c:v>5.e-002</c:v>
                </c:pt>
              </c:numCache>
            </c:numRef>
          </c:val>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4.e-002</c:v>
                </c:pt>
                <c:pt idx="2">
                  <c:v>#N/A</c:v>
                </c:pt>
                <c:pt idx="3">
                  <c:v>0.15</c:v>
                </c:pt>
                <c:pt idx="4">
                  <c:v>#N/A</c:v>
                </c:pt>
                <c:pt idx="5">
                  <c:v>0.2</c:v>
                </c:pt>
                <c:pt idx="6">
                  <c:v>#N/A</c:v>
                </c:pt>
                <c:pt idx="7">
                  <c:v>0.21</c:v>
                </c:pt>
                <c:pt idx="8">
                  <c:v>#N/A</c:v>
                </c:pt>
                <c:pt idx="9">
                  <c:v>0.22</c:v>
                </c:pt>
              </c:numCache>
            </c:numRef>
          </c:val>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0.89</c:v>
                </c:pt>
                <c:pt idx="2">
                  <c:v>#N/A</c:v>
                </c:pt>
                <c:pt idx="3">
                  <c:v>1.18</c:v>
                </c:pt>
                <c:pt idx="4">
                  <c:v>#N/A</c:v>
                </c:pt>
                <c:pt idx="5">
                  <c:v>1.17</c:v>
                </c:pt>
                <c:pt idx="6">
                  <c:v>#N/A</c:v>
                </c:pt>
                <c:pt idx="7">
                  <c:v>1.34</c:v>
                </c:pt>
                <c:pt idx="8">
                  <c:v>#N/A</c:v>
                </c:pt>
                <c:pt idx="9">
                  <c:v>0.56999999999999995</c:v>
                </c:pt>
              </c:numCache>
            </c:numRef>
          </c:val>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4.42</c:v>
                </c:pt>
                <c:pt idx="2">
                  <c:v>#N/A</c:v>
                </c:pt>
                <c:pt idx="3">
                  <c:v>5.92</c:v>
                </c:pt>
                <c:pt idx="4">
                  <c:v>#N/A</c:v>
                </c:pt>
                <c:pt idx="5">
                  <c:v>5.18</c:v>
                </c:pt>
                <c:pt idx="6">
                  <c:v>#N/A</c:v>
                </c:pt>
                <c:pt idx="7">
                  <c:v>3.53</c:v>
                </c:pt>
                <c:pt idx="8">
                  <c:v>#N/A</c:v>
                </c:pt>
                <c:pt idx="9">
                  <c:v>4.2699999999999996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3.47</c:v>
                </c:pt>
                <c:pt idx="2">
                  <c:v>#N/A</c:v>
                </c:pt>
                <c:pt idx="3">
                  <c:v>5.23</c:v>
                </c:pt>
                <c:pt idx="4">
                  <c:v>#N/A</c:v>
                </c:pt>
                <c:pt idx="5">
                  <c:v>5.74</c:v>
                </c:pt>
                <c:pt idx="6">
                  <c:v>#N/A</c:v>
                </c:pt>
                <c:pt idx="7">
                  <c:v>6.43</c:v>
                </c:pt>
                <c:pt idx="8">
                  <c:v>#N/A</c:v>
                </c:pt>
                <c:pt idx="9">
                  <c:v>5.0999999999999996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4473</c:v>
                </c:pt>
                <c:pt idx="5">
                  <c:v>4606</c:v>
                </c:pt>
                <c:pt idx="8">
                  <c:v>4663</c:v>
                </c:pt>
                <c:pt idx="11">
                  <c:v>4615</c:v>
                </c:pt>
                <c:pt idx="14">
                  <c:v>4728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1375</c:v>
                </c:pt>
                <c:pt idx="3">
                  <c:v>1340</c:v>
                </c:pt>
                <c:pt idx="6">
                  <c:v>1341</c:v>
                </c:pt>
                <c:pt idx="9">
                  <c:v>1405</c:v>
                </c:pt>
                <c:pt idx="12">
                  <c:v>1470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53</c:v>
                </c:pt>
                <c:pt idx="3">
                  <c:v>53</c:v>
                </c:pt>
                <c:pt idx="6">
                  <c:v>53</c:v>
                </c:pt>
                <c:pt idx="9">
                  <c:v>53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4237</c:v>
                </c:pt>
                <c:pt idx="3">
                  <c:v>4425</c:v>
                </c:pt>
                <c:pt idx="6">
                  <c:v>4648</c:v>
                </c:pt>
                <c:pt idx="9">
                  <c:v>4710</c:v>
                </c:pt>
                <c:pt idx="12">
                  <c:v>4742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1192</c:v>
                </c:pt>
                <c:pt idx="2">
                  <c:v>#N/A</c:v>
                </c:pt>
                <c:pt idx="3">
                  <c:v>#N/A</c:v>
                </c:pt>
                <c:pt idx="4">
                  <c:v>1212</c:v>
                </c:pt>
                <c:pt idx="5">
                  <c:v>#N/A</c:v>
                </c:pt>
                <c:pt idx="6">
                  <c:v>#N/A</c:v>
                </c:pt>
                <c:pt idx="7">
                  <c:v>1379</c:v>
                </c:pt>
                <c:pt idx="8">
                  <c:v>#N/A</c:v>
                </c:pt>
                <c:pt idx="9">
                  <c:v>#N/A</c:v>
                </c:pt>
                <c:pt idx="10">
                  <c:v>1553</c:v>
                </c:pt>
                <c:pt idx="11">
                  <c:v>#N/A</c:v>
                </c:pt>
                <c:pt idx="12">
                  <c:v>#N/A</c:v>
                </c:pt>
                <c:pt idx="13">
                  <c:v>1537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48488</c:v>
                </c:pt>
                <c:pt idx="5">
                  <c:v>47777</c:v>
                </c:pt>
                <c:pt idx="8">
                  <c:v>46093</c:v>
                </c:pt>
                <c:pt idx="11">
                  <c:v>44571</c:v>
                </c:pt>
                <c:pt idx="14">
                  <c:v>43046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6721</c:v>
                </c:pt>
                <c:pt idx="5">
                  <c:v>6791</c:v>
                </c:pt>
                <c:pt idx="8">
                  <c:v>6780</c:v>
                </c:pt>
                <c:pt idx="11">
                  <c:v>6747</c:v>
                </c:pt>
                <c:pt idx="14">
                  <c:v>6721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7291</c:v>
                </c:pt>
                <c:pt idx="5">
                  <c:v>8019</c:v>
                </c:pt>
                <c:pt idx="8">
                  <c:v>11316</c:v>
                </c:pt>
                <c:pt idx="11">
                  <c:v>12255</c:v>
                </c:pt>
                <c:pt idx="14">
                  <c:v>12559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c:v>
                </c:pt>
                <c:pt idx="3">
                  <c:v>0</c:v>
                </c:pt>
                <c:pt idx="6">
                  <c:v>7</c:v>
                </c:pt>
                <c:pt idx="9">
                  <c:v>7</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2914</c:v>
                </c:pt>
                <c:pt idx="3">
                  <c:v>2837</c:v>
                </c:pt>
                <c:pt idx="6">
                  <c:v>2680</c:v>
                </c:pt>
                <c:pt idx="9">
                  <c:v>2605</c:v>
                </c:pt>
                <c:pt idx="12">
                  <c:v>2570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16622</c:v>
                </c:pt>
                <c:pt idx="3">
                  <c:v>15700</c:v>
                </c:pt>
                <c:pt idx="6">
                  <c:v>14900</c:v>
                </c:pt>
                <c:pt idx="9">
                  <c:v>14301</c:v>
                </c:pt>
                <c:pt idx="12">
                  <c:v>14111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49928</c:v>
                </c:pt>
                <c:pt idx="3">
                  <c:v>49996</c:v>
                </c:pt>
                <c:pt idx="6">
                  <c:v>49298</c:v>
                </c:pt>
                <c:pt idx="9">
                  <c:v>48552</c:v>
                </c:pt>
                <c:pt idx="12">
                  <c:v>47585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6999</c:v>
                </c:pt>
                <c:pt idx="2">
                  <c:v>#N/A</c:v>
                </c:pt>
                <c:pt idx="3">
                  <c:v>#N/A</c:v>
                </c:pt>
                <c:pt idx="4">
                  <c:v>5946</c:v>
                </c:pt>
                <c:pt idx="5">
                  <c:v>#N/A</c:v>
                </c:pt>
                <c:pt idx="6">
                  <c:v>#N/A</c:v>
                </c:pt>
                <c:pt idx="7">
                  <c:v>2695</c:v>
                </c:pt>
                <c:pt idx="8">
                  <c:v>#N/A</c:v>
                </c:pt>
                <c:pt idx="9">
                  <c:v>#N/A</c:v>
                </c:pt>
                <c:pt idx="10">
                  <c:v>1892</c:v>
                </c:pt>
                <c:pt idx="11">
                  <c:v>#N/A</c:v>
                </c:pt>
                <c:pt idx="12">
                  <c:v>#N/A</c:v>
                </c:pt>
                <c:pt idx="13">
                  <c:v>1961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2127</c:v>
                </c:pt>
                <c:pt idx="1">
                  <c:v>2313</c:v>
                </c:pt>
                <c:pt idx="2">
                  <c:v>2684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1590</c:v>
                </c:pt>
                <c:pt idx="1">
                  <c:v>1460</c:v>
                </c:pt>
                <c:pt idx="2">
                  <c:v>1474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2288</c:v>
                </c:pt>
                <c:pt idx="1">
                  <c:v>3654</c:v>
                </c:pt>
                <c:pt idx="2">
                  <c:v>5149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8935" cy="358775"/>
    <xdr:sp macro="" textlink="">
      <xdr:nvSpPr>
        <xdr:cNvPr id="38" name="テキスト ボックス 37"/>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基準財政需要額が全国平均を上回る高齢化（令和5年度末高齢化率34.7％）に伴い、社会保障関連の算定項目で増傾向にあることや、公共施設等の整備に合併特例債等の地方債を活用してきたことで、需要額に算入される元利償還金が増傾向にあることから、平成21年度以降低下傾向にあり、類似団体平均を下回っている。令和5年度はこれらの要因に加え、普通交付税の再算定が行われ基準財政需要額が増となったことから、財政力指数は前年度と比較して0.02ポイント低下した。</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今後は、市税収納率の向上、市有財産の処分、新たな財源の確保に取り組み、歳入の確保に努めるとともに、歳出の抑制に努め、収支均衡型の財政構造への転換を図り、持続可能な財政構造の構築に努める。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xdr:rowOff>
    </xdr:from>
    <xdr:to xmlns:xdr="http://schemas.openxmlformats.org/drawingml/2006/spreadsheetDrawing">
      <xdr:col>23</xdr:col>
      <xdr:colOff>133350</xdr:colOff>
      <xdr:row>45</xdr:row>
      <xdr:rowOff>10795</xdr:rowOff>
    </xdr:to>
    <xdr:cxnSp macro="">
      <xdr:nvCxnSpPr>
        <xdr:cNvPr id="66" name="直線コネクタ 65"/>
        <xdr:cNvCxnSpPr/>
      </xdr:nvCxnSpPr>
      <xdr:spPr>
        <a:xfrm flipV="1">
          <a:off x="4953000"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154940</xdr:rowOff>
    </xdr:from>
    <xdr:ext cx="762000" cy="251460"/>
    <xdr:sp macro="" textlink="">
      <xdr:nvSpPr>
        <xdr:cNvPr id="67" name="財政力最小値テキスト"/>
        <xdr:cNvSpPr txBox="1"/>
      </xdr:nvSpPr>
      <xdr:spPr>
        <a:xfrm>
          <a:off x="5041900" y="7698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10795</xdr:rowOff>
    </xdr:from>
    <xdr:to xmlns:xdr="http://schemas.openxmlformats.org/drawingml/2006/spreadsheetDrawing">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xdr:rowOff>
    </xdr:from>
    <xdr:to xmlns:xdr="http://schemas.openxmlformats.org/drawingml/2006/spreadsheetDrawing">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129540</xdr:rowOff>
    </xdr:to>
    <xdr:cxnSp macro="">
      <xdr:nvCxnSpPr>
        <xdr:cNvPr id="71" name="直線コネクタ 70"/>
        <xdr:cNvCxnSpPr/>
      </xdr:nvCxnSpPr>
      <xdr:spPr>
        <a:xfrm>
          <a:off x="4114800" y="746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25400</xdr:rowOff>
    </xdr:from>
    <xdr:ext cx="762000" cy="259080"/>
    <xdr:sp macro="" textlink="">
      <xdr:nvSpPr>
        <xdr:cNvPr id="72" name="財政力平均値テキスト"/>
        <xdr:cNvSpPr txBox="1"/>
      </xdr:nvSpPr>
      <xdr:spPr>
        <a:xfrm>
          <a:off x="5041900" y="705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8890</xdr:rowOff>
    </xdr:from>
    <xdr:to xmlns:xdr="http://schemas.openxmlformats.org/drawingml/2006/spreadsheetDrawing">
      <xdr:col>23</xdr:col>
      <xdr:colOff>184150</xdr:colOff>
      <xdr:row>42</xdr:row>
      <xdr:rowOff>110490</xdr:rowOff>
    </xdr:to>
    <xdr:sp macro="" textlink="">
      <xdr:nvSpPr>
        <xdr:cNvPr id="73" name="フローチャート: 判断 72"/>
        <xdr:cNvSpPr/>
      </xdr:nvSpPr>
      <xdr:spPr>
        <a:xfrm>
          <a:off x="49022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60960</xdr:rowOff>
    </xdr:from>
    <xdr:to xmlns:xdr="http://schemas.openxmlformats.org/drawingml/2006/spreadsheetDrawing">
      <xdr:col>19</xdr:col>
      <xdr:colOff>133350</xdr:colOff>
      <xdr:row>43</xdr:row>
      <xdr:rowOff>95250</xdr:rowOff>
    </xdr:to>
    <xdr:cxnSp macro="">
      <xdr:nvCxnSpPr>
        <xdr:cNvPr id="74" name="直線コネクタ 73"/>
        <xdr:cNvCxnSpPr/>
      </xdr:nvCxnSpPr>
      <xdr:spPr>
        <a:xfrm>
          <a:off x="3225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163195</xdr:rowOff>
    </xdr:from>
    <xdr:to xmlns:xdr="http://schemas.openxmlformats.org/drawingml/2006/spreadsheetDrawing">
      <xdr:col>19</xdr:col>
      <xdr:colOff>184150</xdr:colOff>
      <xdr:row>42</xdr:row>
      <xdr:rowOff>93345</xdr:rowOff>
    </xdr:to>
    <xdr:sp macro="" textlink="">
      <xdr:nvSpPr>
        <xdr:cNvPr id="75" name="フローチャート: 判断 74"/>
        <xdr:cNvSpPr/>
      </xdr:nvSpPr>
      <xdr:spPr>
        <a:xfrm>
          <a:off x="40640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103505</xdr:rowOff>
    </xdr:from>
    <xdr:ext cx="736600" cy="259080"/>
    <xdr:sp macro="" textlink="">
      <xdr:nvSpPr>
        <xdr:cNvPr id="76" name="テキスト ボックス 75"/>
        <xdr:cNvSpPr txBox="1"/>
      </xdr:nvSpPr>
      <xdr:spPr>
        <a:xfrm>
          <a:off x="3733800" y="6961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8890</xdr:rowOff>
    </xdr:from>
    <xdr:to xmlns:xdr="http://schemas.openxmlformats.org/drawingml/2006/spreadsheetDrawing">
      <xdr:col>15</xdr:col>
      <xdr:colOff>82550</xdr:colOff>
      <xdr:row>43</xdr:row>
      <xdr:rowOff>60960</xdr:rowOff>
    </xdr:to>
    <xdr:cxnSp macro="">
      <xdr:nvCxnSpPr>
        <xdr:cNvPr id="77" name="直線コネクタ 76"/>
        <xdr:cNvCxnSpPr/>
      </xdr:nvCxnSpPr>
      <xdr:spPr>
        <a:xfrm>
          <a:off x="2336800" y="7381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128905</xdr:rowOff>
    </xdr:from>
    <xdr:to xmlns:xdr="http://schemas.openxmlformats.org/drawingml/2006/spreadsheetDrawing">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69215</xdr:rowOff>
    </xdr:from>
    <xdr:ext cx="762000" cy="259080"/>
    <xdr:sp macro="" textlink="">
      <xdr:nvSpPr>
        <xdr:cNvPr id="79" name="テキスト ボックス 78"/>
        <xdr:cNvSpPr txBox="1"/>
      </xdr:nvSpPr>
      <xdr:spPr>
        <a:xfrm>
          <a:off x="2844800" y="692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163195</xdr:rowOff>
    </xdr:from>
    <xdr:to xmlns:xdr="http://schemas.openxmlformats.org/drawingml/2006/spreadsheetDrawing">
      <xdr:col>11</xdr:col>
      <xdr:colOff>31750</xdr:colOff>
      <xdr:row>43</xdr:row>
      <xdr:rowOff>8890</xdr:rowOff>
    </xdr:to>
    <xdr:cxnSp macro="">
      <xdr:nvCxnSpPr>
        <xdr:cNvPr id="80" name="直線コネクタ 79"/>
        <xdr:cNvCxnSpPr/>
      </xdr:nvCxnSpPr>
      <xdr:spPr>
        <a:xfrm>
          <a:off x="1447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94615</xdr:rowOff>
    </xdr:from>
    <xdr:to xmlns:xdr="http://schemas.openxmlformats.org/drawingml/2006/spreadsheetDrawing">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34925</xdr:rowOff>
    </xdr:from>
    <xdr:ext cx="762000" cy="259080"/>
    <xdr:sp macro="" textlink="">
      <xdr:nvSpPr>
        <xdr:cNvPr id="84" name="テキスト ボックス 83"/>
        <xdr:cNvSpPr txBox="1"/>
      </xdr:nvSpPr>
      <xdr:spPr>
        <a:xfrm>
          <a:off x="1066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90" name="楕円 89"/>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91" name="財政力該当値テキスト"/>
        <xdr:cNvSpPr txBox="1"/>
      </xdr:nvSpPr>
      <xdr:spPr>
        <a:xfrm>
          <a:off x="50419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3" name="テキスト ボックス 92"/>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94" name="楕円 93"/>
        <xdr:cNvSpPr/>
      </xdr:nvSpPr>
      <xdr:spPr>
        <a:xfrm>
          <a:off x="3175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96520</xdr:rowOff>
    </xdr:from>
    <xdr:ext cx="762000" cy="259080"/>
    <xdr:sp macro="" textlink="">
      <xdr:nvSpPr>
        <xdr:cNvPr id="95" name="テキスト ボックス 94"/>
        <xdr:cNvSpPr txBox="1"/>
      </xdr:nvSpPr>
      <xdr:spPr>
        <a:xfrm>
          <a:off x="2844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96" name="楕円 95"/>
        <xdr:cNvSpPr/>
      </xdr:nvSpPr>
      <xdr:spPr>
        <a:xfrm>
          <a:off x="2286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44450</xdr:rowOff>
    </xdr:from>
    <xdr:ext cx="762000" cy="259080"/>
    <xdr:sp macro="" textlink="">
      <xdr:nvSpPr>
        <xdr:cNvPr id="97" name="テキスト ボックス 96"/>
        <xdr:cNvSpPr txBox="1"/>
      </xdr:nvSpPr>
      <xdr:spPr>
        <a:xfrm>
          <a:off x="1955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112395</xdr:rowOff>
    </xdr:from>
    <xdr:to xmlns:xdr="http://schemas.openxmlformats.org/drawingml/2006/spreadsheetDrawing">
      <xdr:col>7</xdr:col>
      <xdr:colOff>31750</xdr:colOff>
      <xdr:row>43</xdr:row>
      <xdr:rowOff>42545</xdr:rowOff>
    </xdr:to>
    <xdr:sp macro="" textlink="">
      <xdr:nvSpPr>
        <xdr:cNvPr id="98" name="楕円 97"/>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27305</xdr:rowOff>
    </xdr:from>
    <xdr:ext cx="762000" cy="259080"/>
    <xdr:sp macro="" textlink="">
      <xdr:nvSpPr>
        <xdr:cNvPr id="99" name="テキスト ボックス 98"/>
        <xdr:cNvSpPr txBox="1"/>
      </xdr:nvSpPr>
      <xdr:spPr>
        <a:xfrm>
          <a:off x="1066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935" cy="353060"/>
    <xdr:sp macro="" textlink="">
      <xdr:nvSpPr>
        <xdr:cNvPr id="102" name="テキスト ボックス 101"/>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生活保護費や障害者自立支援給付費等の増加に加え、コロナ禍における医療機関の受診控えの解消により医療福祉費が増加したことによる扶助費の増、</a:t>
          </a:r>
          <a:r>
            <a:rPr kumimoji="1" lang="ja-JP" altLang="en-US" sz="1000">
              <a:latin typeface="ＭＳ Ｐゴシック"/>
              <a:ea typeface="ＭＳ Ｐゴシック"/>
            </a:rPr>
            <a:t>取手地方広域下水道組合に対する負担金の増による補助費等の増などにより</a:t>
          </a:r>
          <a:r>
            <a:rPr kumimoji="1" lang="ja-JP" altLang="en-US" sz="1000">
              <a:latin typeface="ＭＳ Ｐゴシック"/>
              <a:ea typeface="ＭＳ Ｐゴシック"/>
            </a:rPr>
            <a:t>、分子である経常経費充当一般財源全体で約6.2億円の増となった。一方で、</a:t>
          </a:r>
          <a:r>
            <a:rPr kumimoji="1" lang="ja-JP" altLang="en-US" sz="1000">
              <a:latin typeface="ＭＳ Ｐゴシック"/>
              <a:ea typeface="ＭＳ Ｐゴシック"/>
            </a:rPr>
            <a:t>市内大手企業の業績回復等により法人市民税の増、</a:t>
          </a:r>
          <a:r>
            <a:rPr kumimoji="1" lang="ja-JP" altLang="en-US" sz="1000">
              <a:latin typeface="ＭＳ Ｐゴシック"/>
              <a:ea typeface="ＭＳ Ｐゴシック"/>
            </a:rPr>
            <a:t>普通交付税の再算定が行われたことによる増などにより、分母である</a:t>
          </a:r>
          <a:r>
            <a:rPr kumimoji="1" lang="ja-JP" altLang="en-US" sz="1000">
              <a:latin typeface="ＭＳ Ｐゴシック"/>
              <a:ea typeface="ＭＳ Ｐゴシック"/>
            </a:rPr>
            <a:t>経常一般財源等が全体で約5.4億円の増となった。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分子・分母ともに増加となったが、分子の方が増加率が大きかったため、前年度と比較して0.4ポイント悪化する結果となった。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今後は、市税全体における収納率の向上や滞納の解消、事業の見直し等による効率的な財政運営により、経常収支比率の改善に努める。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102870</xdr:rowOff>
    </xdr:from>
    <xdr:to xmlns:xdr="http://schemas.openxmlformats.org/drawingml/2006/spreadsheetDrawing">
      <xdr:col>23</xdr:col>
      <xdr:colOff>133350</xdr:colOff>
      <xdr:row>65</xdr:row>
      <xdr:rowOff>99695</xdr:rowOff>
    </xdr:to>
    <xdr:cxnSp macro="">
      <xdr:nvCxnSpPr>
        <xdr:cNvPr id="127" name="直線コネクタ 126"/>
        <xdr:cNvCxnSpPr/>
      </xdr:nvCxnSpPr>
      <xdr:spPr>
        <a:xfrm flipV="1">
          <a:off x="4953000"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71755</xdr:rowOff>
    </xdr:from>
    <xdr:ext cx="762000" cy="259080"/>
    <xdr:sp macro="" textlink="">
      <xdr:nvSpPr>
        <xdr:cNvPr id="128" name="財政構造の弾力性最小値テキスト"/>
        <xdr:cNvSpPr txBox="1"/>
      </xdr:nvSpPr>
      <xdr:spPr>
        <a:xfrm>
          <a:off x="5041900" y="1121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99695</xdr:rowOff>
    </xdr:from>
    <xdr:to xmlns:xdr="http://schemas.openxmlformats.org/drawingml/2006/spreadsheetDrawing">
      <xdr:col>24</xdr:col>
      <xdr:colOff>12700</xdr:colOff>
      <xdr:row>65</xdr:row>
      <xdr:rowOff>99695</xdr:rowOff>
    </xdr:to>
    <xdr:cxnSp macro="">
      <xdr:nvCxnSpPr>
        <xdr:cNvPr id="129" name="直線コネクタ 128"/>
        <xdr:cNvCxnSpPr/>
      </xdr:nvCxnSpPr>
      <xdr:spPr>
        <a:xfrm>
          <a:off x="4864100" y="1124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17780</xdr:rowOff>
    </xdr:from>
    <xdr:ext cx="762000" cy="251460"/>
    <xdr:sp macro="" textlink="">
      <xdr:nvSpPr>
        <xdr:cNvPr id="130" name="財政構造の弾力性最大値テキスト"/>
        <xdr:cNvSpPr txBox="1"/>
      </xdr:nvSpPr>
      <xdr:spPr>
        <a:xfrm>
          <a:off x="5041900" y="9790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102870</xdr:rowOff>
    </xdr:from>
    <xdr:to xmlns:xdr="http://schemas.openxmlformats.org/drawingml/2006/spreadsheetDrawing">
      <xdr:col>24</xdr:col>
      <xdr:colOff>12700</xdr:colOff>
      <xdr:row>58</xdr:row>
      <xdr:rowOff>102870</xdr:rowOff>
    </xdr:to>
    <xdr:cxnSp macro="">
      <xdr:nvCxnSpPr>
        <xdr:cNvPr id="131" name="直線コネクタ 130"/>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41910</xdr:rowOff>
    </xdr:from>
    <xdr:to xmlns:xdr="http://schemas.openxmlformats.org/drawingml/2006/spreadsheetDrawing">
      <xdr:col>23</xdr:col>
      <xdr:colOff>133350</xdr:colOff>
      <xdr:row>63</xdr:row>
      <xdr:rowOff>60960</xdr:rowOff>
    </xdr:to>
    <xdr:cxnSp macro="">
      <xdr:nvCxnSpPr>
        <xdr:cNvPr id="132" name="直線コネクタ 131"/>
        <xdr:cNvCxnSpPr/>
      </xdr:nvCxnSpPr>
      <xdr:spPr>
        <a:xfrm>
          <a:off x="4114800" y="108432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82550</xdr:rowOff>
    </xdr:from>
    <xdr:ext cx="762000" cy="259080"/>
    <xdr:sp macro="" textlink="">
      <xdr:nvSpPr>
        <xdr:cNvPr id="133" name="財政構造の弾力性平均値テキスト"/>
        <xdr:cNvSpPr txBox="1"/>
      </xdr:nvSpPr>
      <xdr:spPr>
        <a:xfrm>
          <a:off x="5041900" y="1054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66040</xdr:rowOff>
    </xdr:from>
    <xdr:to xmlns:xdr="http://schemas.openxmlformats.org/drawingml/2006/spreadsheetDrawing">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86360</xdr:rowOff>
    </xdr:from>
    <xdr:to xmlns:xdr="http://schemas.openxmlformats.org/drawingml/2006/spreadsheetDrawing">
      <xdr:col>19</xdr:col>
      <xdr:colOff>133350</xdr:colOff>
      <xdr:row>63</xdr:row>
      <xdr:rowOff>41910</xdr:rowOff>
    </xdr:to>
    <xdr:cxnSp macro="">
      <xdr:nvCxnSpPr>
        <xdr:cNvPr id="135" name="直線コネクタ 134"/>
        <xdr:cNvCxnSpPr/>
      </xdr:nvCxnSpPr>
      <xdr:spPr>
        <a:xfrm>
          <a:off x="3225800" y="1054481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36" name="フローチャート: 判断 135"/>
        <xdr:cNvSpPr/>
      </xdr:nvSpPr>
      <xdr:spPr>
        <a:xfrm>
          <a:off x="40640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114935</xdr:rowOff>
    </xdr:from>
    <xdr:ext cx="736600" cy="259080"/>
    <xdr:sp macro="" textlink="">
      <xdr:nvSpPr>
        <xdr:cNvPr id="137" name="テキスト ボックス 136"/>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86360</xdr:rowOff>
    </xdr:from>
    <xdr:to xmlns:xdr="http://schemas.openxmlformats.org/drawingml/2006/spreadsheetDrawing">
      <xdr:col>15</xdr:col>
      <xdr:colOff>82550</xdr:colOff>
      <xdr:row>63</xdr:row>
      <xdr:rowOff>66040</xdr:rowOff>
    </xdr:to>
    <xdr:cxnSp macro="">
      <xdr:nvCxnSpPr>
        <xdr:cNvPr id="138" name="直線コネクタ 137"/>
        <xdr:cNvCxnSpPr/>
      </xdr:nvCxnSpPr>
      <xdr:spPr>
        <a:xfrm flipV="1">
          <a:off x="2336800" y="10544810"/>
          <a:ext cx="8890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25400</xdr:rowOff>
    </xdr:from>
    <xdr:to xmlns:xdr="http://schemas.openxmlformats.org/drawingml/2006/spreadsheetDrawing">
      <xdr:col>15</xdr:col>
      <xdr:colOff>133350</xdr:colOff>
      <xdr:row>61</xdr:row>
      <xdr:rowOff>127000</xdr:rowOff>
    </xdr:to>
    <xdr:sp macro="" textlink="">
      <xdr:nvSpPr>
        <xdr:cNvPr id="139" name="フローチャート: 判断 138"/>
        <xdr:cNvSpPr/>
      </xdr:nvSpPr>
      <xdr:spPr>
        <a:xfrm>
          <a:off x="3175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137160</xdr:rowOff>
    </xdr:from>
    <xdr:ext cx="762000" cy="259080"/>
    <xdr:sp macro="" textlink="">
      <xdr:nvSpPr>
        <xdr:cNvPr id="140" name="テキスト ボックス 139"/>
        <xdr:cNvSpPr txBox="1"/>
      </xdr:nvSpPr>
      <xdr:spPr>
        <a:xfrm>
          <a:off x="2844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66040</xdr:rowOff>
    </xdr:from>
    <xdr:to xmlns:xdr="http://schemas.openxmlformats.org/drawingml/2006/spreadsheetDrawing">
      <xdr:col>11</xdr:col>
      <xdr:colOff>31750</xdr:colOff>
      <xdr:row>63</xdr:row>
      <xdr:rowOff>95250</xdr:rowOff>
    </xdr:to>
    <xdr:cxnSp macro="">
      <xdr:nvCxnSpPr>
        <xdr:cNvPr id="141" name="直線コネクタ 140"/>
        <xdr:cNvCxnSpPr/>
      </xdr:nvCxnSpPr>
      <xdr:spPr>
        <a:xfrm flipV="1">
          <a:off x="1447800" y="10867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60960</xdr:rowOff>
    </xdr:from>
    <xdr:to xmlns:xdr="http://schemas.openxmlformats.org/drawingml/2006/spreadsheetDrawing">
      <xdr:col>11</xdr:col>
      <xdr:colOff>82550</xdr:colOff>
      <xdr:row>62</xdr:row>
      <xdr:rowOff>162560</xdr:rowOff>
    </xdr:to>
    <xdr:sp macro="" textlink="">
      <xdr:nvSpPr>
        <xdr:cNvPr id="142" name="フローチャート: 判断 141"/>
        <xdr:cNvSpPr/>
      </xdr:nvSpPr>
      <xdr:spPr>
        <a:xfrm>
          <a:off x="2286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1270</xdr:rowOff>
    </xdr:from>
    <xdr:ext cx="762000" cy="259080"/>
    <xdr:sp macro="" textlink="">
      <xdr:nvSpPr>
        <xdr:cNvPr id="143" name="テキスト ボックス 142"/>
        <xdr:cNvSpPr txBox="1"/>
      </xdr:nvSpPr>
      <xdr:spPr>
        <a:xfrm>
          <a:off x="1955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80645</xdr:rowOff>
    </xdr:from>
    <xdr:to xmlns:xdr="http://schemas.openxmlformats.org/drawingml/2006/spreadsheetDrawing">
      <xdr:col>7</xdr:col>
      <xdr:colOff>31750</xdr:colOff>
      <xdr:row>63</xdr:row>
      <xdr:rowOff>10795</xdr:rowOff>
    </xdr:to>
    <xdr:sp macro="" textlink="">
      <xdr:nvSpPr>
        <xdr:cNvPr id="144" name="フローチャート: 判断 143"/>
        <xdr:cNvSpPr/>
      </xdr:nvSpPr>
      <xdr:spPr>
        <a:xfrm>
          <a:off x="1397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20955</xdr:rowOff>
    </xdr:from>
    <xdr:ext cx="762000" cy="248285"/>
    <xdr:sp macro="" textlink="">
      <xdr:nvSpPr>
        <xdr:cNvPr id="145" name="テキスト ボックス 144"/>
        <xdr:cNvSpPr txBox="1"/>
      </xdr:nvSpPr>
      <xdr:spPr>
        <a:xfrm>
          <a:off x="1066800" y="10479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10160</xdr:rowOff>
    </xdr:from>
    <xdr:to xmlns:xdr="http://schemas.openxmlformats.org/drawingml/2006/spreadsheetDrawing">
      <xdr:col>23</xdr:col>
      <xdr:colOff>184150</xdr:colOff>
      <xdr:row>63</xdr:row>
      <xdr:rowOff>111760</xdr:rowOff>
    </xdr:to>
    <xdr:sp macro="" textlink="">
      <xdr:nvSpPr>
        <xdr:cNvPr id="151" name="楕円 150"/>
        <xdr:cNvSpPr/>
      </xdr:nvSpPr>
      <xdr:spPr>
        <a:xfrm>
          <a:off x="49022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153670</xdr:rowOff>
    </xdr:from>
    <xdr:ext cx="762000" cy="259080"/>
    <xdr:sp macro="" textlink="">
      <xdr:nvSpPr>
        <xdr:cNvPr id="152" name="財政構造の弾力性該当値テキスト"/>
        <xdr:cNvSpPr txBox="1"/>
      </xdr:nvSpPr>
      <xdr:spPr>
        <a:xfrm>
          <a:off x="50419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48920"/>
    <xdr:sp macro="" textlink="">
      <xdr:nvSpPr>
        <xdr:cNvPr id="154" name="テキスト ボックス 153"/>
        <xdr:cNvSpPr txBox="1"/>
      </xdr:nvSpPr>
      <xdr:spPr>
        <a:xfrm>
          <a:off x="3733800" y="108788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34925</xdr:rowOff>
    </xdr:from>
    <xdr:to xmlns:xdr="http://schemas.openxmlformats.org/drawingml/2006/spreadsheetDrawing">
      <xdr:col>15</xdr:col>
      <xdr:colOff>133350</xdr:colOff>
      <xdr:row>61</xdr:row>
      <xdr:rowOff>136525</xdr:rowOff>
    </xdr:to>
    <xdr:sp macro="" textlink="">
      <xdr:nvSpPr>
        <xdr:cNvPr id="155" name="楕円 154"/>
        <xdr:cNvSpPr/>
      </xdr:nvSpPr>
      <xdr:spPr>
        <a:xfrm>
          <a:off x="3175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121285</xdr:rowOff>
    </xdr:from>
    <xdr:ext cx="762000" cy="250825"/>
    <xdr:sp macro="" textlink="">
      <xdr:nvSpPr>
        <xdr:cNvPr id="156" name="テキスト ボックス 155"/>
        <xdr:cNvSpPr txBox="1"/>
      </xdr:nvSpPr>
      <xdr:spPr>
        <a:xfrm>
          <a:off x="2844800" y="10579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101600</xdr:rowOff>
    </xdr:from>
    <xdr:ext cx="762000" cy="259080"/>
    <xdr:sp macro="" textlink="">
      <xdr:nvSpPr>
        <xdr:cNvPr id="158" name="テキスト ボックス 157"/>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44450</xdr:rowOff>
    </xdr:from>
    <xdr:to xmlns:xdr="http://schemas.openxmlformats.org/drawingml/2006/spreadsheetDrawing">
      <xdr:col>7</xdr:col>
      <xdr:colOff>31750</xdr:colOff>
      <xdr:row>63</xdr:row>
      <xdr:rowOff>146050</xdr:rowOff>
    </xdr:to>
    <xdr:sp macro="" textlink="">
      <xdr:nvSpPr>
        <xdr:cNvPr id="159" name="楕円 158"/>
        <xdr:cNvSpPr/>
      </xdr:nvSpPr>
      <xdr:spPr>
        <a:xfrm>
          <a:off x="1397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130810</xdr:rowOff>
    </xdr:from>
    <xdr:ext cx="762000" cy="259080"/>
    <xdr:sp macro="" textlink="">
      <xdr:nvSpPr>
        <xdr:cNvPr id="160" name="テキスト ボックス 159"/>
        <xdr:cNvSpPr txBox="1"/>
      </xdr:nvSpPr>
      <xdr:spPr>
        <a:xfrm>
          <a:off x="106680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935" cy="358775"/>
    <xdr:sp macro="" textlink="">
      <xdr:nvSpPr>
        <xdr:cNvPr id="163" name="テキスト ボックス 162"/>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[130,605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令和5年度における人口1人当たりの人件費・物件費等は前年度と比較して9,482円の減となり、類似団体平均と比較して若干高くなっている。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主な要因として、人件費において人事院勧告に伴う職員給の増などにより約1.9億円増となっているが、物件費において令和4年度に実施したプレミアム付商品券事業や生活応援商品券事業が終了したことなどにより</a:t>
          </a:r>
          <a:r>
            <a:rPr kumimoji="1" lang="ja-JP" altLang="en-US" sz="1000">
              <a:latin typeface="ＭＳ Ｐゴシック"/>
              <a:ea typeface="ＭＳ Ｐゴシック"/>
            </a:rPr>
            <a:t>約12.7億円の減となった。結果として、人件費・物件費等の合計では減となった。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今後は、行政経営改革プランに基づき、公共施設の民間業務委託や、指定管理者制度の一般公募を進め、市場の競争原理による経費削減を図ると共に、適正な給与水準の維持に努める。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41275</xdr:rowOff>
    </xdr:from>
    <xdr:to xmlns:xdr="http://schemas.openxmlformats.org/drawingml/2006/spreadsheetDrawing">
      <xdr:col>23</xdr:col>
      <xdr:colOff>133350</xdr:colOff>
      <xdr:row>88</xdr:row>
      <xdr:rowOff>111760</xdr:rowOff>
    </xdr:to>
    <xdr:cxnSp macro="">
      <xdr:nvCxnSpPr>
        <xdr:cNvPr id="190" name="直線コネクタ 189"/>
        <xdr:cNvCxnSpPr/>
      </xdr:nvCxnSpPr>
      <xdr:spPr>
        <a:xfrm flipV="1">
          <a:off x="4953000" y="137572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83820</xdr:rowOff>
    </xdr:from>
    <xdr:ext cx="762000" cy="259080"/>
    <xdr:sp macro="" textlink="">
      <xdr:nvSpPr>
        <xdr:cNvPr id="191" name="人件費・物件費等の状況最小値テキスト"/>
        <xdr:cNvSpPr txBox="1"/>
      </xdr:nvSpPr>
      <xdr:spPr>
        <a:xfrm>
          <a:off x="50419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111760</xdr:rowOff>
    </xdr:from>
    <xdr:to xmlns:xdr="http://schemas.openxmlformats.org/drawingml/2006/spreadsheetDrawing">
      <xdr:col>24</xdr:col>
      <xdr:colOff>12700</xdr:colOff>
      <xdr:row>88</xdr:row>
      <xdr:rowOff>111760</xdr:rowOff>
    </xdr:to>
    <xdr:cxnSp macro="">
      <xdr:nvCxnSpPr>
        <xdr:cNvPr id="192" name="直線コネクタ 191"/>
        <xdr:cNvCxnSpPr/>
      </xdr:nvCxnSpPr>
      <xdr:spPr>
        <a:xfrm>
          <a:off x="4864100" y="1519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127635</xdr:rowOff>
    </xdr:from>
    <xdr:ext cx="762000" cy="259080"/>
    <xdr:sp macro="" textlink="">
      <xdr:nvSpPr>
        <xdr:cNvPr id="193"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41275</xdr:rowOff>
    </xdr:from>
    <xdr:to xmlns:xdr="http://schemas.openxmlformats.org/drawingml/2006/spreadsheetDrawing">
      <xdr:col>24</xdr:col>
      <xdr:colOff>12700</xdr:colOff>
      <xdr:row>80</xdr:row>
      <xdr:rowOff>41275</xdr:rowOff>
    </xdr:to>
    <xdr:cxnSp macro="">
      <xdr:nvCxnSpPr>
        <xdr:cNvPr id="194" name="直線コネクタ 193"/>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114935</xdr:rowOff>
    </xdr:from>
    <xdr:to xmlns:xdr="http://schemas.openxmlformats.org/drawingml/2006/spreadsheetDrawing">
      <xdr:col>23</xdr:col>
      <xdr:colOff>133350</xdr:colOff>
      <xdr:row>84</xdr:row>
      <xdr:rowOff>70485</xdr:rowOff>
    </xdr:to>
    <xdr:cxnSp macro="">
      <xdr:nvCxnSpPr>
        <xdr:cNvPr id="195" name="直線コネクタ 194"/>
        <xdr:cNvCxnSpPr/>
      </xdr:nvCxnSpPr>
      <xdr:spPr>
        <a:xfrm flipV="1">
          <a:off x="4114800" y="1434528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76835</xdr:rowOff>
    </xdr:from>
    <xdr:ext cx="762000" cy="249555"/>
    <xdr:sp macro="" textlink="">
      <xdr:nvSpPr>
        <xdr:cNvPr id="196" name="人件費・物件費等の状況平均値テキスト"/>
        <xdr:cNvSpPr txBox="1"/>
      </xdr:nvSpPr>
      <xdr:spPr>
        <a:xfrm>
          <a:off x="5041900" y="141357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60325</xdr:rowOff>
    </xdr:from>
    <xdr:to xmlns:xdr="http://schemas.openxmlformats.org/drawingml/2006/spreadsheetDrawing">
      <xdr:col>23</xdr:col>
      <xdr:colOff>184150</xdr:colOff>
      <xdr:row>83</xdr:row>
      <xdr:rowOff>161925</xdr:rowOff>
    </xdr:to>
    <xdr:sp macro="" textlink="">
      <xdr:nvSpPr>
        <xdr:cNvPr id="197" name="フローチャート: 判断 196"/>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78105</xdr:rowOff>
    </xdr:from>
    <xdr:to xmlns:xdr="http://schemas.openxmlformats.org/drawingml/2006/spreadsheetDrawing">
      <xdr:col>19</xdr:col>
      <xdr:colOff>133350</xdr:colOff>
      <xdr:row>84</xdr:row>
      <xdr:rowOff>70485</xdr:rowOff>
    </xdr:to>
    <xdr:cxnSp macro="">
      <xdr:nvCxnSpPr>
        <xdr:cNvPr id="198" name="直線コネクタ 197"/>
        <xdr:cNvCxnSpPr/>
      </xdr:nvCxnSpPr>
      <xdr:spPr>
        <a:xfrm>
          <a:off x="3225800" y="1430845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82550</xdr:rowOff>
    </xdr:from>
    <xdr:to xmlns:xdr="http://schemas.openxmlformats.org/drawingml/2006/spreadsheetDrawing">
      <xdr:col>19</xdr:col>
      <xdr:colOff>184150</xdr:colOff>
      <xdr:row>84</xdr:row>
      <xdr:rowOff>12700</xdr:rowOff>
    </xdr:to>
    <xdr:sp macro="" textlink="">
      <xdr:nvSpPr>
        <xdr:cNvPr id="199" name="フローチャート: 判断 198"/>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22860</xdr:rowOff>
    </xdr:from>
    <xdr:ext cx="736600" cy="259080"/>
    <xdr:sp macro="" textlink="">
      <xdr:nvSpPr>
        <xdr:cNvPr id="200" name="テキスト ボックス 199"/>
        <xdr:cNvSpPr txBox="1"/>
      </xdr:nvSpPr>
      <xdr:spPr>
        <a:xfrm>
          <a:off x="3733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121285</xdr:rowOff>
    </xdr:from>
    <xdr:to xmlns:xdr="http://schemas.openxmlformats.org/drawingml/2006/spreadsheetDrawing">
      <xdr:col>15</xdr:col>
      <xdr:colOff>82550</xdr:colOff>
      <xdr:row>83</xdr:row>
      <xdr:rowOff>78105</xdr:rowOff>
    </xdr:to>
    <xdr:cxnSp macro="">
      <xdr:nvCxnSpPr>
        <xdr:cNvPr id="201" name="直線コネクタ 200"/>
        <xdr:cNvCxnSpPr/>
      </xdr:nvCxnSpPr>
      <xdr:spPr>
        <a:xfrm>
          <a:off x="2336800" y="141801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20320</xdr:rowOff>
    </xdr:from>
    <xdr:to xmlns:xdr="http://schemas.openxmlformats.org/drawingml/2006/spreadsheetDrawing">
      <xdr:col>15</xdr:col>
      <xdr:colOff>133350</xdr:colOff>
      <xdr:row>83</xdr:row>
      <xdr:rowOff>121920</xdr:rowOff>
    </xdr:to>
    <xdr:sp macro="" textlink="">
      <xdr:nvSpPr>
        <xdr:cNvPr id="202" name="フローチャート: 判断 201"/>
        <xdr:cNvSpPr/>
      </xdr:nvSpPr>
      <xdr:spPr>
        <a:xfrm>
          <a:off x="3175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132080</xdr:rowOff>
    </xdr:from>
    <xdr:ext cx="762000" cy="251460"/>
    <xdr:sp macro="" textlink="">
      <xdr:nvSpPr>
        <xdr:cNvPr id="203" name="テキスト ボックス 202"/>
        <xdr:cNvSpPr txBox="1"/>
      </xdr:nvSpPr>
      <xdr:spPr>
        <a:xfrm>
          <a:off x="2844800" y="14019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37465</xdr:rowOff>
    </xdr:from>
    <xdr:to xmlns:xdr="http://schemas.openxmlformats.org/drawingml/2006/spreadsheetDrawing">
      <xdr:col>11</xdr:col>
      <xdr:colOff>31750</xdr:colOff>
      <xdr:row>82</xdr:row>
      <xdr:rowOff>121285</xdr:rowOff>
    </xdr:to>
    <xdr:cxnSp macro="">
      <xdr:nvCxnSpPr>
        <xdr:cNvPr id="204" name="直線コネクタ 203"/>
        <xdr:cNvCxnSpPr/>
      </xdr:nvCxnSpPr>
      <xdr:spPr>
        <a:xfrm>
          <a:off x="1447800" y="140963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90170</xdr:rowOff>
    </xdr:from>
    <xdr:to xmlns:xdr="http://schemas.openxmlformats.org/drawingml/2006/spreadsheetDrawing">
      <xdr:col>11</xdr:col>
      <xdr:colOff>82550</xdr:colOff>
      <xdr:row>83</xdr:row>
      <xdr:rowOff>20320</xdr:rowOff>
    </xdr:to>
    <xdr:sp macro="" textlink="">
      <xdr:nvSpPr>
        <xdr:cNvPr id="205" name="フローチャート: 判断 204"/>
        <xdr:cNvSpPr/>
      </xdr:nvSpPr>
      <xdr:spPr>
        <a:xfrm>
          <a:off x="2286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5080</xdr:rowOff>
    </xdr:from>
    <xdr:ext cx="762000" cy="259080"/>
    <xdr:sp macro="" textlink="">
      <xdr:nvSpPr>
        <xdr:cNvPr id="206" name="テキスト ボックス 205"/>
        <xdr:cNvSpPr txBox="1"/>
      </xdr:nvSpPr>
      <xdr:spPr>
        <a:xfrm>
          <a:off x="1955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207" name="フローチャート: 判断 206"/>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90170</xdr:rowOff>
    </xdr:from>
    <xdr:ext cx="762000" cy="259080"/>
    <xdr:sp macro="" textlink="">
      <xdr:nvSpPr>
        <xdr:cNvPr id="208" name="テキスト ボックス 207"/>
        <xdr:cNvSpPr txBox="1"/>
      </xdr:nvSpPr>
      <xdr:spPr>
        <a:xfrm>
          <a:off x="1066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64135</xdr:rowOff>
    </xdr:from>
    <xdr:to xmlns:xdr="http://schemas.openxmlformats.org/drawingml/2006/spreadsheetDrawing">
      <xdr:col>23</xdr:col>
      <xdr:colOff>184150</xdr:colOff>
      <xdr:row>83</xdr:row>
      <xdr:rowOff>166370</xdr:rowOff>
    </xdr:to>
    <xdr:sp macro="" textlink="">
      <xdr:nvSpPr>
        <xdr:cNvPr id="214" name="楕円 213"/>
        <xdr:cNvSpPr/>
      </xdr:nvSpPr>
      <xdr:spPr>
        <a:xfrm>
          <a:off x="4902200" y="14294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36195</xdr:rowOff>
    </xdr:from>
    <xdr:ext cx="762000" cy="259080"/>
    <xdr:sp macro="" textlink="">
      <xdr:nvSpPr>
        <xdr:cNvPr id="215" name="人件費・物件費等の状況該当値テキスト"/>
        <xdr:cNvSpPr txBox="1"/>
      </xdr:nvSpPr>
      <xdr:spPr>
        <a:xfrm>
          <a:off x="5041900" y="1426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19685</xdr:rowOff>
    </xdr:from>
    <xdr:to xmlns:xdr="http://schemas.openxmlformats.org/drawingml/2006/spreadsheetDrawing">
      <xdr:col>19</xdr:col>
      <xdr:colOff>184150</xdr:colOff>
      <xdr:row>84</xdr:row>
      <xdr:rowOff>121285</xdr:rowOff>
    </xdr:to>
    <xdr:sp macro="" textlink="">
      <xdr:nvSpPr>
        <xdr:cNvPr id="216" name="楕円 215"/>
        <xdr:cNvSpPr/>
      </xdr:nvSpPr>
      <xdr:spPr>
        <a:xfrm>
          <a:off x="40640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106045</xdr:rowOff>
    </xdr:from>
    <xdr:ext cx="736600" cy="259080"/>
    <xdr:sp macro="" textlink="">
      <xdr:nvSpPr>
        <xdr:cNvPr id="217" name="テキスト ボックス 216"/>
        <xdr:cNvSpPr txBox="1"/>
      </xdr:nvSpPr>
      <xdr:spPr>
        <a:xfrm>
          <a:off x="3733800" y="14507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27305</xdr:rowOff>
    </xdr:from>
    <xdr:to xmlns:xdr="http://schemas.openxmlformats.org/drawingml/2006/spreadsheetDrawing">
      <xdr:col>15</xdr:col>
      <xdr:colOff>133350</xdr:colOff>
      <xdr:row>83</xdr:row>
      <xdr:rowOff>128905</xdr:rowOff>
    </xdr:to>
    <xdr:sp macro="" textlink="">
      <xdr:nvSpPr>
        <xdr:cNvPr id="218" name="楕円 217"/>
        <xdr:cNvSpPr/>
      </xdr:nvSpPr>
      <xdr:spPr>
        <a:xfrm>
          <a:off x="3175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113665</xdr:rowOff>
    </xdr:from>
    <xdr:ext cx="762000" cy="258445"/>
    <xdr:sp macro="" textlink="">
      <xdr:nvSpPr>
        <xdr:cNvPr id="219" name="テキスト ボックス 218"/>
        <xdr:cNvSpPr txBox="1"/>
      </xdr:nvSpPr>
      <xdr:spPr>
        <a:xfrm>
          <a:off x="2844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70485</xdr:rowOff>
    </xdr:from>
    <xdr:to xmlns:xdr="http://schemas.openxmlformats.org/drawingml/2006/spreadsheetDrawing">
      <xdr:col>11</xdr:col>
      <xdr:colOff>82550</xdr:colOff>
      <xdr:row>83</xdr:row>
      <xdr:rowOff>635</xdr:rowOff>
    </xdr:to>
    <xdr:sp macro="" textlink="">
      <xdr:nvSpPr>
        <xdr:cNvPr id="220" name="楕円 219"/>
        <xdr:cNvSpPr/>
      </xdr:nvSpPr>
      <xdr:spPr>
        <a:xfrm>
          <a:off x="2286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10795</xdr:rowOff>
    </xdr:from>
    <xdr:ext cx="762000" cy="258445"/>
    <xdr:sp macro="" textlink="">
      <xdr:nvSpPr>
        <xdr:cNvPr id="221" name="テキスト ボックス 220"/>
        <xdr:cNvSpPr txBox="1"/>
      </xdr:nvSpPr>
      <xdr:spPr>
        <a:xfrm>
          <a:off x="19558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158115</xdr:rowOff>
    </xdr:from>
    <xdr:to xmlns:xdr="http://schemas.openxmlformats.org/drawingml/2006/spreadsheetDrawing">
      <xdr:col>7</xdr:col>
      <xdr:colOff>31750</xdr:colOff>
      <xdr:row>82</xdr:row>
      <xdr:rowOff>88265</xdr:rowOff>
    </xdr:to>
    <xdr:sp macro="" textlink="">
      <xdr:nvSpPr>
        <xdr:cNvPr id="222" name="楕円 221"/>
        <xdr:cNvSpPr/>
      </xdr:nvSpPr>
      <xdr:spPr>
        <a:xfrm>
          <a:off x="1397000" y="140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98425</xdr:rowOff>
    </xdr:from>
    <xdr:ext cx="762000" cy="250825"/>
    <xdr:sp macro="" textlink="">
      <xdr:nvSpPr>
        <xdr:cNvPr id="223" name="テキスト ボックス 222"/>
        <xdr:cNvSpPr txBox="1"/>
      </xdr:nvSpPr>
      <xdr:spPr>
        <a:xfrm>
          <a:off x="1066800" y="13814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935" cy="358775"/>
    <xdr:sp macro="" textlink="">
      <xdr:nvSpPr>
        <xdr:cNvPr id="226" name="テキスト ボックス 225"/>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a:t>
          </a:r>
          <a:r>
            <a:rPr kumimoji="1" lang="ja-JP" altLang="en-US" sz="1000">
              <a:latin typeface="ＭＳ Ｐゴシック"/>
              <a:ea typeface="ＭＳ Ｐゴシック"/>
            </a:rPr>
            <a:t>類似団体平均や全国市平均を下回っていると考えられる。</a:t>
          </a:r>
          <a:endParaRPr kumimoji="1" lang="ja-JP" altLang="en-US" sz="1000">
            <a:latin typeface="ＭＳ Ｐゴシック"/>
            <a:ea typeface="ＭＳ Ｐゴシック"/>
          </a:endParaRPr>
        </a:p>
        <a:p>
          <a:r>
            <a:rPr kumimoji="1" lang="ja-JP" altLang="en-US" sz="1000">
              <a:latin typeface="ＭＳ Ｐゴシック"/>
              <a:ea typeface="ＭＳ Ｐゴシック"/>
            </a:rPr>
            <a:t>　また、</a:t>
          </a:r>
          <a:r>
            <a:rPr kumimoji="1" lang="ja-JP" altLang="en-US" sz="1000">
              <a:latin typeface="ＭＳ Ｐゴシック"/>
              <a:ea typeface="ＭＳ Ｐゴシック"/>
            </a:rPr>
            <a:t>地域手当については、国基準による支給割合16％に対し、11％に抑制して支給</a:t>
          </a:r>
          <a:r>
            <a:rPr kumimoji="1" lang="ja-JP" altLang="en-US" sz="1000">
              <a:latin typeface="ＭＳ Ｐゴシック"/>
              <a:ea typeface="ＭＳ Ｐゴシック"/>
            </a:rPr>
            <a:t>（</a:t>
          </a:r>
          <a:r>
            <a:rPr kumimoji="1" lang="ja-JP" altLang="en-US" sz="1000">
              <a:latin typeface="ＭＳ Ｐゴシック"/>
              <a:ea typeface="ＭＳ Ｐゴシック"/>
            </a:rPr>
            <a:t>平成28年度は8%、平成29年度から令和4年度まで10%で支給）</a:t>
          </a:r>
          <a:r>
            <a:rPr kumimoji="1" lang="ja-JP" altLang="en-US" sz="1000">
              <a:latin typeface="ＭＳ Ｐゴシック"/>
              <a:ea typeface="ＭＳ Ｐゴシック"/>
            </a:rPr>
            <a:t>している。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今後もラスパイレス指数の推移に留意しつつ、適正値の維持に努める。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18415</xdr:rowOff>
    </xdr:to>
    <xdr:cxnSp macro="">
      <xdr:nvCxnSpPr>
        <xdr:cNvPr id="254" name="直線コネクタ 253"/>
        <xdr:cNvCxnSpPr/>
      </xdr:nvCxnSpPr>
      <xdr:spPr>
        <a:xfrm flipV="1">
          <a:off x="17018000"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161925</xdr:rowOff>
    </xdr:from>
    <xdr:ext cx="762000" cy="259080"/>
    <xdr:sp macro="" textlink="">
      <xdr:nvSpPr>
        <xdr:cNvPr id="255"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18415</xdr:rowOff>
    </xdr:from>
    <xdr:to xmlns:xdr="http://schemas.openxmlformats.org/drawingml/2006/spreadsheetDrawing">
      <xdr:col>81</xdr:col>
      <xdr:colOff>133350</xdr:colOff>
      <xdr:row>89</xdr:row>
      <xdr:rowOff>18415</xdr:rowOff>
    </xdr:to>
    <xdr:cxnSp macro="">
      <xdr:nvCxnSpPr>
        <xdr:cNvPr id="256" name="直線コネクタ 255"/>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64135</xdr:rowOff>
    </xdr:from>
    <xdr:to xmlns:xdr="http://schemas.openxmlformats.org/drawingml/2006/spreadsheetDrawing">
      <xdr:col>81</xdr:col>
      <xdr:colOff>44450</xdr:colOff>
      <xdr:row>83</xdr:row>
      <xdr:rowOff>116205</xdr:rowOff>
    </xdr:to>
    <xdr:cxnSp macro="">
      <xdr:nvCxnSpPr>
        <xdr:cNvPr id="259" name="直線コネクタ 258"/>
        <xdr:cNvCxnSpPr/>
      </xdr:nvCxnSpPr>
      <xdr:spPr>
        <a:xfrm flipV="1">
          <a:off x="16179800" y="1429448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73025</xdr:rowOff>
    </xdr:from>
    <xdr:ext cx="762000" cy="259080"/>
    <xdr:sp macro="" textlink="">
      <xdr:nvSpPr>
        <xdr:cNvPr id="260" name="給与水準   （国との比較）平均値テキスト"/>
        <xdr:cNvSpPr txBox="1"/>
      </xdr:nvSpPr>
      <xdr:spPr>
        <a:xfrm>
          <a:off x="17106900" y="14474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100965</xdr:rowOff>
    </xdr:from>
    <xdr:to xmlns:xdr="http://schemas.openxmlformats.org/drawingml/2006/spreadsheetDrawing">
      <xdr:col>81</xdr:col>
      <xdr:colOff>95250</xdr:colOff>
      <xdr:row>85</xdr:row>
      <xdr:rowOff>31115</xdr:rowOff>
    </xdr:to>
    <xdr:sp macro="" textlink="">
      <xdr:nvSpPr>
        <xdr:cNvPr id="261" name="フローチャート: 判断 260"/>
        <xdr:cNvSpPr/>
      </xdr:nvSpPr>
      <xdr:spPr>
        <a:xfrm>
          <a:off x="16967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116205</xdr:rowOff>
    </xdr:from>
    <xdr:to xmlns:xdr="http://schemas.openxmlformats.org/drawingml/2006/spreadsheetDrawing">
      <xdr:col>77</xdr:col>
      <xdr:colOff>44450</xdr:colOff>
      <xdr:row>84</xdr:row>
      <xdr:rowOff>13335</xdr:rowOff>
    </xdr:to>
    <xdr:cxnSp macro="">
      <xdr:nvCxnSpPr>
        <xdr:cNvPr id="262" name="直線コネクタ 261"/>
        <xdr:cNvCxnSpPr/>
      </xdr:nvCxnSpPr>
      <xdr:spPr>
        <a:xfrm flipV="1">
          <a:off x="15290800" y="143465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65405</xdr:rowOff>
    </xdr:to>
    <xdr:sp macro="" textlink="">
      <xdr:nvSpPr>
        <xdr:cNvPr id="263" name="フローチャート: 判断 262"/>
        <xdr:cNvSpPr/>
      </xdr:nvSpPr>
      <xdr:spPr>
        <a:xfrm>
          <a:off x="16129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50165</xdr:rowOff>
    </xdr:from>
    <xdr:ext cx="736600" cy="259080"/>
    <xdr:sp macro="" textlink="">
      <xdr:nvSpPr>
        <xdr:cNvPr id="264" name="テキスト ボックス 263"/>
        <xdr:cNvSpPr txBox="1"/>
      </xdr:nvSpPr>
      <xdr:spPr>
        <a:xfrm>
          <a:off x="15798800" y="1462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167640</xdr:rowOff>
    </xdr:from>
    <xdr:to xmlns:xdr="http://schemas.openxmlformats.org/drawingml/2006/spreadsheetDrawing">
      <xdr:col>72</xdr:col>
      <xdr:colOff>203200</xdr:colOff>
      <xdr:row>84</xdr:row>
      <xdr:rowOff>13335</xdr:rowOff>
    </xdr:to>
    <xdr:cxnSp macro="">
      <xdr:nvCxnSpPr>
        <xdr:cNvPr id="265" name="直線コネクタ 264"/>
        <xdr:cNvCxnSpPr/>
      </xdr:nvCxnSpPr>
      <xdr:spPr>
        <a:xfrm>
          <a:off x="14401800" y="143979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67310</xdr:rowOff>
    </xdr:from>
    <xdr:ext cx="762000" cy="259080"/>
    <xdr:sp macro="" textlink="">
      <xdr:nvSpPr>
        <xdr:cNvPr id="267" name="テキスト ボックス 266"/>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167640</xdr:rowOff>
    </xdr:from>
    <xdr:to xmlns:xdr="http://schemas.openxmlformats.org/drawingml/2006/spreadsheetDrawing">
      <xdr:col>68</xdr:col>
      <xdr:colOff>152400</xdr:colOff>
      <xdr:row>83</xdr:row>
      <xdr:rowOff>167640</xdr:rowOff>
    </xdr:to>
    <xdr:cxnSp macro="">
      <xdr:nvCxnSpPr>
        <xdr:cNvPr id="268" name="直線コネクタ 267"/>
        <xdr:cNvCxnSpPr/>
      </xdr:nvCxnSpPr>
      <xdr:spPr>
        <a:xfrm>
          <a:off x="13512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9" name="フローチャート: 判断 268"/>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70" name="テキスト ボックス 269"/>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67310</xdr:rowOff>
    </xdr:from>
    <xdr:to xmlns:xdr="http://schemas.openxmlformats.org/drawingml/2006/spreadsheetDrawing">
      <xdr:col>64</xdr:col>
      <xdr:colOff>152400</xdr:colOff>
      <xdr:row>85</xdr:row>
      <xdr:rowOff>168910</xdr:rowOff>
    </xdr:to>
    <xdr:sp macro="" textlink="">
      <xdr:nvSpPr>
        <xdr:cNvPr id="271" name="フローチャート: 判断 270"/>
        <xdr:cNvSpPr/>
      </xdr:nvSpPr>
      <xdr:spPr>
        <a:xfrm>
          <a:off x="13462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153670</xdr:rowOff>
    </xdr:from>
    <xdr:ext cx="762000" cy="259080"/>
    <xdr:sp macro="" textlink="">
      <xdr:nvSpPr>
        <xdr:cNvPr id="272" name="テキスト ボックス 271"/>
        <xdr:cNvSpPr txBox="1"/>
      </xdr:nvSpPr>
      <xdr:spPr>
        <a:xfrm>
          <a:off x="13131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13335</xdr:rowOff>
    </xdr:from>
    <xdr:to xmlns:xdr="http://schemas.openxmlformats.org/drawingml/2006/spreadsheetDrawing">
      <xdr:col>81</xdr:col>
      <xdr:colOff>95250</xdr:colOff>
      <xdr:row>83</xdr:row>
      <xdr:rowOff>114935</xdr:rowOff>
    </xdr:to>
    <xdr:sp macro="" textlink="">
      <xdr:nvSpPr>
        <xdr:cNvPr id="278" name="楕円 277"/>
        <xdr:cNvSpPr/>
      </xdr:nvSpPr>
      <xdr:spPr>
        <a:xfrm>
          <a:off x="16967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29845</xdr:rowOff>
    </xdr:from>
    <xdr:ext cx="762000" cy="250825"/>
    <xdr:sp macro="" textlink="">
      <xdr:nvSpPr>
        <xdr:cNvPr id="279" name="給与水準   （国との比較）該当値テキスト"/>
        <xdr:cNvSpPr txBox="1"/>
      </xdr:nvSpPr>
      <xdr:spPr>
        <a:xfrm>
          <a:off x="17106900" y="14088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65405</xdr:rowOff>
    </xdr:from>
    <xdr:to xmlns:xdr="http://schemas.openxmlformats.org/drawingml/2006/spreadsheetDrawing">
      <xdr:col>77</xdr:col>
      <xdr:colOff>95250</xdr:colOff>
      <xdr:row>83</xdr:row>
      <xdr:rowOff>167005</xdr:rowOff>
    </xdr:to>
    <xdr:sp macro="" textlink="">
      <xdr:nvSpPr>
        <xdr:cNvPr id="280" name="楕円 279"/>
        <xdr:cNvSpPr/>
      </xdr:nvSpPr>
      <xdr:spPr>
        <a:xfrm>
          <a:off x="161290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6350</xdr:rowOff>
    </xdr:from>
    <xdr:ext cx="736600" cy="251460"/>
    <xdr:sp macro="" textlink="">
      <xdr:nvSpPr>
        <xdr:cNvPr id="281" name="テキスト ボックス 280"/>
        <xdr:cNvSpPr txBox="1"/>
      </xdr:nvSpPr>
      <xdr:spPr>
        <a:xfrm>
          <a:off x="15798800" y="140652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133985</xdr:rowOff>
    </xdr:from>
    <xdr:to xmlns:xdr="http://schemas.openxmlformats.org/drawingml/2006/spreadsheetDrawing">
      <xdr:col>73</xdr:col>
      <xdr:colOff>44450</xdr:colOff>
      <xdr:row>84</xdr:row>
      <xdr:rowOff>64135</xdr:rowOff>
    </xdr:to>
    <xdr:sp macro="" textlink="">
      <xdr:nvSpPr>
        <xdr:cNvPr id="282" name="楕円 281"/>
        <xdr:cNvSpPr/>
      </xdr:nvSpPr>
      <xdr:spPr>
        <a:xfrm>
          <a:off x="15240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74930</xdr:rowOff>
    </xdr:from>
    <xdr:ext cx="762000" cy="251460"/>
    <xdr:sp macro="" textlink="">
      <xdr:nvSpPr>
        <xdr:cNvPr id="283" name="テキスト ボックス 282"/>
        <xdr:cNvSpPr txBox="1"/>
      </xdr:nvSpPr>
      <xdr:spPr>
        <a:xfrm>
          <a:off x="14909800" y="1413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116840</xdr:rowOff>
    </xdr:from>
    <xdr:to xmlns:xdr="http://schemas.openxmlformats.org/drawingml/2006/spreadsheetDrawing">
      <xdr:col>68</xdr:col>
      <xdr:colOff>203200</xdr:colOff>
      <xdr:row>84</xdr:row>
      <xdr:rowOff>46990</xdr:rowOff>
    </xdr:to>
    <xdr:sp macro="" textlink="">
      <xdr:nvSpPr>
        <xdr:cNvPr id="284" name="楕円 283"/>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57150</xdr:rowOff>
    </xdr:from>
    <xdr:ext cx="762000" cy="259080"/>
    <xdr:sp macro="" textlink="">
      <xdr:nvSpPr>
        <xdr:cNvPr id="285" name="テキスト ボックス 284"/>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116840</xdr:rowOff>
    </xdr:from>
    <xdr:to xmlns:xdr="http://schemas.openxmlformats.org/drawingml/2006/spreadsheetDrawing">
      <xdr:col>64</xdr:col>
      <xdr:colOff>152400</xdr:colOff>
      <xdr:row>84</xdr:row>
      <xdr:rowOff>46990</xdr:rowOff>
    </xdr:to>
    <xdr:sp macro="" textlink="">
      <xdr:nvSpPr>
        <xdr:cNvPr id="286" name="楕円 285"/>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57150</xdr:rowOff>
    </xdr:from>
    <xdr:ext cx="762000" cy="259080"/>
    <xdr:sp macro="" textlink="">
      <xdr:nvSpPr>
        <xdr:cNvPr id="287" name="テキスト ボックス 286"/>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935" cy="353060"/>
    <xdr:sp macro="" textlink="">
      <xdr:nvSpPr>
        <xdr:cNvPr id="290" name="テキスト ボックス 289"/>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a:t>
          </a:r>
          <a:r>
            <a:rPr kumimoji="1" lang="ja-JP" altLang="en-US" sz="1000">
              <a:latin typeface="ＭＳ Ｐゴシック"/>
              <a:ea typeface="ＭＳ Ｐゴシック"/>
            </a:rPr>
            <a:t>類似団体平均を上回っていると考えられる。</a:t>
          </a:r>
          <a:endParaRPr kumimoji="1" lang="ja-JP" altLang="en-US" sz="1000">
            <a:latin typeface="ＭＳ Ｐゴシック"/>
            <a:ea typeface="ＭＳ Ｐゴシック"/>
          </a:endParaRPr>
        </a:p>
        <a:p>
          <a:r>
            <a:rPr lang="ja-JP" altLang="en-US" sz="1000">
              <a:latin typeface="ＭＳ Ｐゴシック"/>
              <a:ea typeface="ＭＳ Ｐゴシック"/>
            </a:rPr>
            <a:t>　職員数は合併後の平成17年度には1,069人となっていたが</a:t>
          </a:r>
          <a:r>
            <a:rPr lang="ja-JP" altLang="en-US" sz="1000">
              <a:latin typeface="ＭＳ Ｐゴシック"/>
              <a:ea typeface="ＭＳ Ｐゴシック"/>
            </a:rPr>
            <a:t>、削減を続け、平成25年度以降は、800人前後で推移している。令和6年4月1日時点では801人となっており、前年度と比較すると3名減</a:t>
          </a:r>
          <a:r>
            <a:rPr lang="ja-JP" altLang="en-US" sz="1000">
              <a:latin typeface="ＭＳ Ｐゴシック"/>
              <a:ea typeface="ＭＳ Ｐゴシック"/>
            </a:rPr>
            <a:t>となっている。</a:t>
          </a:r>
          <a:endParaRPr lang="ja-JP" altLang="en-US" sz="1000">
            <a:latin typeface="ＭＳ Ｐゴシック"/>
            <a:ea typeface="ＭＳ Ｐゴシック"/>
          </a:endParaRP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a:t>
          </a:r>
          <a:r>
            <a:rPr kumimoji="1" lang="ja-JP" altLang="en-US" sz="1000">
              <a:latin typeface="ＭＳ Ｐゴシック"/>
              <a:ea typeface="ＭＳ Ｐゴシック"/>
            </a:rPr>
            <a:t>や、再任用制度・会計年度任用職員制度・任期付職員制度などの多様な任用制度を活用することで</a:t>
          </a:r>
          <a:r>
            <a:rPr kumimoji="1" lang="ja-JP" altLang="en-US" sz="1000">
              <a:latin typeface="ＭＳ Ｐゴシック"/>
              <a:ea typeface="ＭＳ Ｐゴシック"/>
            </a:rPr>
            <a:t>、</a:t>
          </a:r>
          <a:r>
            <a:rPr lang="ja-JP" altLang="en-US" sz="1000">
              <a:latin typeface="ＭＳ Ｐゴシック"/>
              <a:ea typeface="ＭＳ Ｐゴシック"/>
            </a:rPr>
            <a:t>組織の</a:t>
          </a:r>
          <a:r>
            <a:rPr lang="ja-JP" altLang="en-US" sz="1000">
              <a:latin typeface="ＭＳ Ｐゴシック"/>
              <a:ea typeface="ＭＳ Ｐゴシック"/>
            </a:rPr>
            <a:t>効率化、活性化、</a:t>
          </a:r>
          <a:r>
            <a:rPr lang="ja-JP" altLang="en-US" sz="1000">
              <a:latin typeface="ＭＳ Ｐゴシック"/>
              <a:ea typeface="ＭＳ Ｐゴシック"/>
            </a:rPr>
            <a:t>スリム化</a:t>
          </a:r>
          <a:r>
            <a:rPr lang="ja-JP" altLang="en-US" sz="1000">
              <a:latin typeface="ＭＳ Ｐゴシック"/>
              <a:ea typeface="ＭＳ Ｐゴシック"/>
            </a:rPr>
            <a:t>を図りながら、</a:t>
          </a:r>
          <a:r>
            <a:rPr lang="ja-JP" altLang="en-US" sz="1000">
              <a:latin typeface="ＭＳ Ｐゴシック"/>
              <a:ea typeface="ＭＳ Ｐゴシック"/>
            </a:rPr>
            <a:t>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120650</xdr:rowOff>
    </xdr:from>
    <xdr:to xmlns:xdr="http://schemas.openxmlformats.org/drawingml/2006/spreadsheetDrawing">
      <xdr:col>81</xdr:col>
      <xdr:colOff>44450</xdr:colOff>
      <xdr:row>67</xdr:row>
      <xdr:rowOff>81915</xdr:rowOff>
    </xdr:to>
    <xdr:cxnSp macro="">
      <xdr:nvCxnSpPr>
        <xdr:cNvPr id="317" name="直線コネクタ 316"/>
        <xdr:cNvCxnSpPr/>
      </xdr:nvCxnSpPr>
      <xdr:spPr>
        <a:xfrm flipV="1">
          <a:off x="17018000"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49555"/>
    <xdr:sp macro="" textlink="">
      <xdr:nvSpPr>
        <xdr:cNvPr id="318" name="定員管理の状況最小値テキスト"/>
        <xdr:cNvSpPr txBox="1"/>
      </xdr:nvSpPr>
      <xdr:spPr>
        <a:xfrm>
          <a:off x="17106900" y="11541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9" name="直線コネクタ 318"/>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35560</xdr:rowOff>
    </xdr:from>
    <xdr:ext cx="762000" cy="259080"/>
    <xdr:sp macro="" textlink="">
      <xdr:nvSpPr>
        <xdr:cNvPr id="320" name="定員管理の状況最大値テキスト"/>
        <xdr:cNvSpPr txBox="1"/>
      </xdr:nvSpPr>
      <xdr:spPr>
        <a:xfrm>
          <a:off x="171069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120650</xdr:rowOff>
    </xdr:from>
    <xdr:to xmlns:xdr="http://schemas.openxmlformats.org/drawingml/2006/spreadsheetDrawing">
      <xdr:col>81</xdr:col>
      <xdr:colOff>133350</xdr:colOff>
      <xdr:row>59</xdr:row>
      <xdr:rowOff>120650</xdr:rowOff>
    </xdr:to>
    <xdr:cxnSp macro="">
      <xdr:nvCxnSpPr>
        <xdr:cNvPr id="321" name="直線コネクタ 320"/>
        <xdr:cNvCxnSpPr/>
      </xdr:nvCxnSpPr>
      <xdr:spPr>
        <a:xfrm>
          <a:off x="16929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57785</xdr:rowOff>
    </xdr:from>
    <xdr:to xmlns:xdr="http://schemas.openxmlformats.org/drawingml/2006/spreadsheetDrawing">
      <xdr:col>81</xdr:col>
      <xdr:colOff>44450</xdr:colOff>
      <xdr:row>64</xdr:row>
      <xdr:rowOff>71755</xdr:rowOff>
    </xdr:to>
    <xdr:cxnSp macro="">
      <xdr:nvCxnSpPr>
        <xdr:cNvPr id="322" name="直線コネクタ 321"/>
        <xdr:cNvCxnSpPr/>
      </xdr:nvCxnSpPr>
      <xdr:spPr>
        <a:xfrm>
          <a:off x="16179800" y="110305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59080"/>
    <xdr:sp macro="" textlink="">
      <xdr:nvSpPr>
        <xdr:cNvPr id="323"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158750</xdr:rowOff>
    </xdr:from>
    <xdr:to xmlns:xdr="http://schemas.openxmlformats.org/drawingml/2006/spreadsheetDrawing">
      <xdr:col>81</xdr:col>
      <xdr:colOff>95250</xdr:colOff>
      <xdr:row>63</xdr:row>
      <xdr:rowOff>88900</xdr:rowOff>
    </xdr:to>
    <xdr:sp macro="" textlink="">
      <xdr:nvSpPr>
        <xdr:cNvPr id="324" name="フローチャート: 判断 323"/>
        <xdr:cNvSpPr/>
      </xdr:nvSpPr>
      <xdr:spPr>
        <a:xfrm>
          <a:off x="169672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55245</xdr:rowOff>
    </xdr:from>
    <xdr:to xmlns:xdr="http://schemas.openxmlformats.org/drawingml/2006/spreadsheetDrawing">
      <xdr:col>77</xdr:col>
      <xdr:colOff>44450</xdr:colOff>
      <xdr:row>64</xdr:row>
      <xdr:rowOff>57785</xdr:rowOff>
    </xdr:to>
    <xdr:cxnSp macro="">
      <xdr:nvCxnSpPr>
        <xdr:cNvPr id="325" name="直線コネクタ 324"/>
        <xdr:cNvCxnSpPr/>
      </xdr:nvCxnSpPr>
      <xdr:spPr>
        <a:xfrm>
          <a:off x="15290800" y="11028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146685</xdr:rowOff>
    </xdr:from>
    <xdr:to xmlns:xdr="http://schemas.openxmlformats.org/drawingml/2006/spreadsheetDrawing">
      <xdr:col>77</xdr:col>
      <xdr:colOff>95250</xdr:colOff>
      <xdr:row>63</xdr:row>
      <xdr:rowOff>76835</xdr:rowOff>
    </xdr:to>
    <xdr:sp macro="" textlink="">
      <xdr:nvSpPr>
        <xdr:cNvPr id="326" name="フローチャート: 判断 325"/>
        <xdr:cNvSpPr/>
      </xdr:nvSpPr>
      <xdr:spPr>
        <a:xfrm>
          <a:off x="16129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86995</xdr:rowOff>
    </xdr:from>
    <xdr:ext cx="736600" cy="250825"/>
    <xdr:sp macro="" textlink="">
      <xdr:nvSpPr>
        <xdr:cNvPr id="327" name="テキスト ボックス 326"/>
        <xdr:cNvSpPr txBox="1"/>
      </xdr:nvSpPr>
      <xdr:spPr>
        <a:xfrm>
          <a:off x="15798800" y="105454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39370</xdr:rowOff>
    </xdr:from>
    <xdr:to xmlns:xdr="http://schemas.openxmlformats.org/drawingml/2006/spreadsheetDrawing">
      <xdr:col>72</xdr:col>
      <xdr:colOff>203200</xdr:colOff>
      <xdr:row>64</xdr:row>
      <xdr:rowOff>55245</xdr:rowOff>
    </xdr:to>
    <xdr:cxnSp macro="">
      <xdr:nvCxnSpPr>
        <xdr:cNvPr id="328" name="直線コネクタ 327"/>
        <xdr:cNvCxnSpPr/>
      </xdr:nvCxnSpPr>
      <xdr:spPr>
        <a:xfrm>
          <a:off x="14401800" y="11012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134620</xdr:rowOff>
    </xdr:from>
    <xdr:to xmlns:xdr="http://schemas.openxmlformats.org/drawingml/2006/spreadsheetDrawing">
      <xdr:col>73</xdr:col>
      <xdr:colOff>44450</xdr:colOff>
      <xdr:row>63</xdr:row>
      <xdr:rowOff>64770</xdr:rowOff>
    </xdr:to>
    <xdr:sp macro="" textlink="">
      <xdr:nvSpPr>
        <xdr:cNvPr id="329" name="フローチャート: 判断 328"/>
        <xdr:cNvSpPr/>
      </xdr:nvSpPr>
      <xdr:spPr>
        <a:xfrm>
          <a:off x="15240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74930</xdr:rowOff>
    </xdr:from>
    <xdr:ext cx="762000" cy="251460"/>
    <xdr:sp macro="" textlink="">
      <xdr:nvSpPr>
        <xdr:cNvPr id="330" name="テキスト ボックス 329"/>
        <xdr:cNvSpPr txBox="1"/>
      </xdr:nvSpPr>
      <xdr:spPr>
        <a:xfrm>
          <a:off x="149098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20955</xdr:rowOff>
    </xdr:from>
    <xdr:to xmlns:xdr="http://schemas.openxmlformats.org/drawingml/2006/spreadsheetDrawing">
      <xdr:col>68</xdr:col>
      <xdr:colOff>152400</xdr:colOff>
      <xdr:row>64</xdr:row>
      <xdr:rowOff>39370</xdr:rowOff>
    </xdr:to>
    <xdr:cxnSp macro="">
      <xdr:nvCxnSpPr>
        <xdr:cNvPr id="331" name="直線コネクタ 330"/>
        <xdr:cNvCxnSpPr/>
      </xdr:nvCxnSpPr>
      <xdr:spPr>
        <a:xfrm>
          <a:off x="13512800" y="10993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126365</xdr:rowOff>
    </xdr:from>
    <xdr:to xmlns:xdr="http://schemas.openxmlformats.org/drawingml/2006/spreadsheetDrawing">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66675</xdr:rowOff>
    </xdr:from>
    <xdr:ext cx="762000" cy="248285"/>
    <xdr:sp macro="" textlink="">
      <xdr:nvSpPr>
        <xdr:cNvPr id="333" name="テキスト ボックス 332"/>
        <xdr:cNvSpPr txBox="1"/>
      </xdr:nvSpPr>
      <xdr:spPr>
        <a:xfrm>
          <a:off x="14020800" y="10525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124460</xdr:rowOff>
    </xdr:from>
    <xdr:to xmlns:xdr="http://schemas.openxmlformats.org/drawingml/2006/spreadsheetDrawing">
      <xdr:col>64</xdr:col>
      <xdr:colOff>152400</xdr:colOff>
      <xdr:row>63</xdr:row>
      <xdr:rowOff>54610</xdr:rowOff>
    </xdr:to>
    <xdr:sp macro="" textlink="">
      <xdr:nvSpPr>
        <xdr:cNvPr id="334" name="フローチャート: 判断 333"/>
        <xdr:cNvSpPr/>
      </xdr:nvSpPr>
      <xdr:spPr>
        <a:xfrm>
          <a:off x="13462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64770</xdr:rowOff>
    </xdr:from>
    <xdr:ext cx="762000" cy="250190"/>
    <xdr:sp macro="" textlink="">
      <xdr:nvSpPr>
        <xdr:cNvPr id="335" name="テキスト ボックス 334"/>
        <xdr:cNvSpPr txBox="1"/>
      </xdr:nvSpPr>
      <xdr:spPr>
        <a:xfrm>
          <a:off x="13131800" y="10523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20955</xdr:rowOff>
    </xdr:from>
    <xdr:to xmlns:xdr="http://schemas.openxmlformats.org/drawingml/2006/spreadsheetDrawing">
      <xdr:col>81</xdr:col>
      <xdr:colOff>95250</xdr:colOff>
      <xdr:row>64</xdr:row>
      <xdr:rowOff>122555</xdr:rowOff>
    </xdr:to>
    <xdr:sp macro="" textlink="">
      <xdr:nvSpPr>
        <xdr:cNvPr id="341" name="楕円 340"/>
        <xdr:cNvSpPr/>
      </xdr:nvSpPr>
      <xdr:spPr>
        <a:xfrm>
          <a:off x="169672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164465</xdr:rowOff>
    </xdr:from>
    <xdr:ext cx="762000" cy="259080"/>
    <xdr:sp macro="" textlink="">
      <xdr:nvSpPr>
        <xdr:cNvPr id="342" name="定員管理の状況該当値テキスト"/>
        <xdr:cNvSpPr txBox="1"/>
      </xdr:nvSpPr>
      <xdr:spPr>
        <a:xfrm>
          <a:off x="171069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6985</xdr:rowOff>
    </xdr:from>
    <xdr:to xmlns:xdr="http://schemas.openxmlformats.org/drawingml/2006/spreadsheetDrawing">
      <xdr:col>77</xdr:col>
      <xdr:colOff>95250</xdr:colOff>
      <xdr:row>64</xdr:row>
      <xdr:rowOff>109220</xdr:rowOff>
    </xdr:to>
    <xdr:sp macro="" textlink="">
      <xdr:nvSpPr>
        <xdr:cNvPr id="343" name="楕円 342"/>
        <xdr:cNvSpPr/>
      </xdr:nvSpPr>
      <xdr:spPr>
        <a:xfrm>
          <a:off x="161290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93345</xdr:rowOff>
    </xdr:from>
    <xdr:ext cx="736600" cy="259080"/>
    <xdr:sp macro="" textlink="">
      <xdr:nvSpPr>
        <xdr:cNvPr id="344" name="テキスト ボックス 343"/>
        <xdr:cNvSpPr txBox="1"/>
      </xdr:nvSpPr>
      <xdr:spPr>
        <a:xfrm>
          <a:off x="15798800" y="11066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4445</xdr:rowOff>
    </xdr:from>
    <xdr:to xmlns:xdr="http://schemas.openxmlformats.org/drawingml/2006/spreadsheetDrawing">
      <xdr:col>73</xdr:col>
      <xdr:colOff>44450</xdr:colOff>
      <xdr:row>64</xdr:row>
      <xdr:rowOff>106045</xdr:rowOff>
    </xdr:to>
    <xdr:sp macro="" textlink="">
      <xdr:nvSpPr>
        <xdr:cNvPr id="345" name="楕円 344"/>
        <xdr:cNvSpPr/>
      </xdr:nvSpPr>
      <xdr:spPr>
        <a:xfrm>
          <a:off x="15240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90805</xdr:rowOff>
    </xdr:from>
    <xdr:ext cx="762000" cy="258445"/>
    <xdr:sp macro="" textlink="">
      <xdr:nvSpPr>
        <xdr:cNvPr id="346" name="テキスト ボックス 345"/>
        <xdr:cNvSpPr txBox="1"/>
      </xdr:nvSpPr>
      <xdr:spPr>
        <a:xfrm>
          <a:off x="149098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160020</xdr:rowOff>
    </xdr:from>
    <xdr:to xmlns:xdr="http://schemas.openxmlformats.org/drawingml/2006/spreadsheetDrawing">
      <xdr:col>68</xdr:col>
      <xdr:colOff>203200</xdr:colOff>
      <xdr:row>64</xdr:row>
      <xdr:rowOff>90170</xdr:rowOff>
    </xdr:to>
    <xdr:sp macro="" textlink="">
      <xdr:nvSpPr>
        <xdr:cNvPr id="347" name="楕円 346"/>
        <xdr:cNvSpPr/>
      </xdr:nvSpPr>
      <xdr:spPr>
        <a:xfrm>
          <a:off x="14351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74930</xdr:rowOff>
    </xdr:from>
    <xdr:ext cx="762000" cy="251460"/>
    <xdr:sp macro="" textlink="">
      <xdr:nvSpPr>
        <xdr:cNvPr id="348" name="テキスト ボックス 347"/>
        <xdr:cNvSpPr txBox="1"/>
      </xdr:nvSpPr>
      <xdr:spPr>
        <a:xfrm>
          <a:off x="14020800" y="11047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141605</xdr:rowOff>
    </xdr:from>
    <xdr:to xmlns:xdr="http://schemas.openxmlformats.org/drawingml/2006/spreadsheetDrawing">
      <xdr:col>64</xdr:col>
      <xdr:colOff>152400</xdr:colOff>
      <xdr:row>64</xdr:row>
      <xdr:rowOff>71755</xdr:rowOff>
    </xdr:to>
    <xdr:sp macro="" textlink="">
      <xdr:nvSpPr>
        <xdr:cNvPr id="349" name="楕円 348"/>
        <xdr:cNvSpPr/>
      </xdr:nvSpPr>
      <xdr:spPr>
        <a:xfrm>
          <a:off x="13462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57150</xdr:rowOff>
    </xdr:from>
    <xdr:ext cx="762000" cy="259080"/>
    <xdr:sp macro="" textlink="">
      <xdr:nvSpPr>
        <xdr:cNvPr id="350" name="テキスト ボックス 349"/>
        <xdr:cNvSpPr txBox="1"/>
      </xdr:nvSpPr>
      <xdr:spPr>
        <a:xfrm>
          <a:off x="13131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8935" cy="358775"/>
    <xdr:sp macro="" textlink="">
      <xdr:nvSpPr>
        <xdr:cNvPr id="353" name="テキスト ボックス 352"/>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実質公債費比率は7.1％となっており、前年度と比較すると0.4ポイント悪化した。</a:t>
          </a:r>
          <a:endParaRPr kumimoji="1" lang="ja-JP" altLang="en-US" sz="1000">
            <a:latin typeface="ＭＳ Ｐゴシック"/>
            <a:ea typeface="ＭＳ Ｐゴシック"/>
          </a:endParaRPr>
        </a:p>
        <a:p>
          <a:r>
            <a:rPr kumimoji="1" lang="ja-JP" altLang="en-US" sz="1000">
              <a:latin typeface="ＭＳ Ｐゴシック"/>
              <a:ea typeface="ＭＳ Ｐゴシック"/>
            </a:rPr>
            <a:t>　単年度の実質公債費比率は、分子に当たる元利償還金等が</a:t>
          </a:r>
          <a:r>
            <a:rPr kumimoji="1" lang="ja-JP" altLang="en-US" sz="1000">
              <a:latin typeface="ＭＳ ゴシック"/>
              <a:ea typeface="ＭＳ ゴシック"/>
            </a:rPr>
            <a:t>令和元年度借入の臨時財政対策債や、令和4年度借入の合併特例債の元金償還の開始などにより増となったものの、事業費補正により算入された公債費も増となった事から分子全体では減となる等、前年度から0.2ポイントの改善となったが、3か年平均では</a:t>
          </a:r>
          <a:r>
            <a:rPr kumimoji="1" lang="ja-JP" altLang="en-US" sz="1000">
              <a:latin typeface="ＭＳ Ｐゴシック"/>
              <a:ea typeface="ＭＳ Ｐゴシック"/>
            </a:rPr>
            <a:t>依然として類似団体平均を上回っており、昨年度に引き続き悪化する結果となった。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今後も緊急度や市民ニーズの高い事業の選択実施等を進め、新規発行額の抑制及び平準化に努める。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2" name="テキスト ボックス 371"/>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111125</xdr:rowOff>
    </xdr:from>
    <xdr:to xmlns:xdr="http://schemas.openxmlformats.org/drawingml/2006/spreadsheetDrawing">
      <xdr:col>81</xdr:col>
      <xdr:colOff>44450</xdr:colOff>
      <xdr:row>44</xdr:row>
      <xdr:rowOff>73025</xdr:rowOff>
    </xdr:to>
    <xdr:cxnSp macro="">
      <xdr:nvCxnSpPr>
        <xdr:cNvPr id="380" name="直線コネクタ 379"/>
        <xdr:cNvCxnSpPr/>
      </xdr:nvCxnSpPr>
      <xdr:spPr>
        <a:xfrm flipV="1">
          <a:off x="17018000"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73025</xdr:rowOff>
    </xdr:from>
    <xdr:to xmlns:xdr="http://schemas.openxmlformats.org/drawingml/2006/spreadsheetDrawing">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26035</xdr:rowOff>
    </xdr:from>
    <xdr:ext cx="762000" cy="259080"/>
    <xdr:sp macro="" textlink="">
      <xdr:nvSpPr>
        <xdr:cNvPr id="383" name="公債費負担の状況最大値テキスト"/>
        <xdr:cNvSpPr txBox="1"/>
      </xdr:nvSpPr>
      <xdr:spPr>
        <a:xfrm>
          <a:off x="17106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111125</xdr:rowOff>
    </xdr:from>
    <xdr:to xmlns:xdr="http://schemas.openxmlformats.org/drawingml/2006/spreadsheetDrawing">
      <xdr:col>81</xdr:col>
      <xdr:colOff>133350</xdr:colOff>
      <xdr:row>35</xdr:row>
      <xdr:rowOff>111125</xdr:rowOff>
    </xdr:to>
    <xdr:cxnSp macro="">
      <xdr:nvCxnSpPr>
        <xdr:cNvPr id="384" name="直線コネクタ 383"/>
        <xdr:cNvCxnSpPr/>
      </xdr:nvCxnSpPr>
      <xdr:spPr>
        <a:xfrm>
          <a:off x="16929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36830</xdr:rowOff>
    </xdr:from>
    <xdr:to xmlns:xdr="http://schemas.openxmlformats.org/drawingml/2006/spreadsheetDrawing">
      <xdr:col>81</xdr:col>
      <xdr:colOff>44450</xdr:colOff>
      <xdr:row>42</xdr:row>
      <xdr:rowOff>82550</xdr:rowOff>
    </xdr:to>
    <xdr:cxnSp macro="">
      <xdr:nvCxnSpPr>
        <xdr:cNvPr id="385" name="直線コネクタ 384"/>
        <xdr:cNvCxnSpPr/>
      </xdr:nvCxnSpPr>
      <xdr:spPr>
        <a:xfrm>
          <a:off x="16179800" y="72377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115570</xdr:rowOff>
    </xdr:from>
    <xdr:ext cx="762000" cy="259080"/>
    <xdr:sp macro="" textlink="">
      <xdr:nvSpPr>
        <xdr:cNvPr id="386"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99060</xdr:rowOff>
    </xdr:from>
    <xdr:to xmlns:xdr="http://schemas.openxmlformats.org/drawingml/2006/spreadsheetDrawing">
      <xdr:col>81</xdr:col>
      <xdr:colOff>95250</xdr:colOff>
      <xdr:row>41</xdr:row>
      <xdr:rowOff>29210</xdr:rowOff>
    </xdr:to>
    <xdr:sp macro="" textlink="">
      <xdr:nvSpPr>
        <xdr:cNvPr id="387" name="フローチャート: 判断 386"/>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162560</xdr:rowOff>
    </xdr:from>
    <xdr:to xmlns:xdr="http://schemas.openxmlformats.org/drawingml/2006/spreadsheetDrawing">
      <xdr:col>77</xdr:col>
      <xdr:colOff>44450</xdr:colOff>
      <xdr:row>42</xdr:row>
      <xdr:rowOff>36830</xdr:rowOff>
    </xdr:to>
    <xdr:cxnSp macro="">
      <xdr:nvCxnSpPr>
        <xdr:cNvPr id="388" name="直線コネクタ 387"/>
        <xdr:cNvCxnSpPr/>
      </xdr:nvCxnSpPr>
      <xdr:spPr>
        <a:xfrm>
          <a:off x="15290800" y="7192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87630</xdr:rowOff>
    </xdr:from>
    <xdr:to xmlns:xdr="http://schemas.openxmlformats.org/drawingml/2006/spreadsheetDrawing">
      <xdr:col>77</xdr:col>
      <xdr:colOff>95250</xdr:colOff>
      <xdr:row>41</xdr:row>
      <xdr:rowOff>17780</xdr:rowOff>
    </xdr:to>
    <xdr:sp macro="" textlink="">
      <xdr:nvSpPr>
        <xdr:cNvPr id="389" name="フローチャート: 判断 388"/>
        <xdr:cNvSpPr/>
      </xdr:nvSpPr>
      <xdr:spPr>
        <a:xfrm>
          <a:off x="161290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27940</xdr:rowOff>
    </xdr:from>
    <xdr:ext cx="736600" cy="259080"/>
    <xdr:sp macro="" textlink="">
      <xdr:nvSpPr>
        <xdr:cNvPr id="390" name="テキスト ボックス 389"/>
        <xdr:cNvSpPr txBox="1"/>
      </xdr:nvSpPr>
      <xdr:spPr>
        <a:xfrm>
          <a:off x="15798800" y="6714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162560</xdr:rowOff>
    </xdr:from>
    <xdr:to xmlns:xdr="http://schemas.openxmlformats.org/drawingml/2006/spreadsheetDrawing">
      <xdr:col>72</xdr:col>
      <xdr:colOff>203200</xdr:colOff>
      <xdr:row>42</xdr:row>
      <xdr:rowOff>13970</xdr:rowOff>
    </xdr:to>
    <xdr:cxnSp macro="">
      <xdr:nvCxnSpPr>
        <xdr:cNvPr id="391" name="直線コネクタ 390"/>
        <xdr:cNvCxnSpPr/>
      </xdr:nvCxnSpPr>
      <xdr:spPr>
        <a:xfrm flipV="1">
          <a:off x="14401800" y="719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93" name="テキスト ボックス 392"/>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13970</xdr:rowOff>
    </xdr:from>
    <xdr:to xmlns:xdr="http://schemas.openxmlformats.org/drawingml/2006/spreadsheetDrawing">
      <xdr:col>68</xdr:col>
      <xdr:colOff>152400</xdr:colOff>
      <xdr:row>42</xdr:row>
      <xdr:rowOff>82550</xdr:rowOff>
    </xdr:to>
    <xdr:cxnSp macro="">
      <xdr:nvCxnSpPr>
        <xdr:cNvPr id="394" name="直線コネクタ 393"/>
        <xdr:cNvCxnSpPr/>
      </xdr:nvCxnSpPr>
      <xdr:spPr>
        <a:xfrm flipV="1">
          <a:off x="13512800" y="7214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396" name="テキスト ボックス 395"/>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397" name="フローチャート: 判断 396"/>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153670</xdr:rowOff>
    </xdr:from>
    <xdr:ext cx="762000" cy="259080"/>
    <xdr:sp macro="" textlink="">
      <xdr:nvSpPr>
        <xdr:cNvPr id="398" name="テキスト ボックス 397"/>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31750</xdr:rowOff>
    </xdr:from>
    <xdr:to xmlns:xdr="http://schemas.openxmlformats.org/drawingml/2006/spreadsheetDrawing">
      <xdr:col>81</xdr:col>
      <xdr:colOff>95250</xdr:colOff>
      <xdr:row>42</xdr:row>
      <xdr:rowOff>133350</xdr:rowOff>
    </xdr:to>
    <xdr:sp macro="" textlink="">
      <xdr:nvSpPr>
        <xdr:cNvPr id="404" name="楕円 403"/>
        <xdr:cNvSpPr/>
      </xdr:nvSpPr>
      <xdr:spPr>
        <a:xfrm>
          <a:off x="169672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4445</xdr:rowOff>
    </xdr:from>
    <xdr:ext cx="762000" cy="259080"/>
    <xdr:sp macro="" textlink="">
      <xdr:nvSpPr>
        <xdr:cNvPr id="405" name="公債費負担の状況該当値テキスト"/>
        <xdr:cNvSpPr txBox="1"/>
      </xdr:nvSpPr>
      <xdr:spPr>
        <a:xfrm>
          <a:off x="171069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157480</xdr:rowOff>
    </xdr:from>
    <xdr:to xmlns:xdr="http://schemas.openxmlformats.org/drawingml/2006/spreadsheetDrawing">
      <xdr:col>77</xdr:col>
      <xdr:colOff>95250</xdr:colOff>
      <xdr:row>42</xdr:row>
      <xdr:rowOff>87630</xdr:rowOff>
    </xdr:to>
    <xdr:sp macro="" textlink="">
      <xdr:nvSpPr>
        <xdr:cNvPr id="406" name="楕円 405"/>
        <xdr:cNvSpPr/>
      </xdr:nvSpPr>
      <xdr:spPr>
        <a:xfrm>
          <a:off x="16129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72390</xdr:rowOff>
    </xdr:from>
    <xdr:ext cx="736600" cy="259080"/>
    <xdr:sp macro="" textlink="">
      <xdr:nvSpPr>
        <xdr:cNvPr id="407" name="テキスト ボックス 406"/>
        <xdr:cNvSpPr txBox="1"/>
      </xdr:nvSpPr>
      <xdr:spPr>
        <a:xfrm>
          <a:off x="15798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111760</xdr:rowOff>
    </xdr:from>
    <xdr:to xmlns:xdr="http://schemas.openxmlformats.org/drawingml/2006/spreadsheetDrawing">
      <xdr:col>73</xdr:col>
      <xdr:colOff>44450</xdr:colOff>
      <xdr:row>42</xdr:row>
      <xdr:rowOff>41910</xdr:rowOff>
    </xdr:to>
    <xdr:sp macro="" textlink="">
      <xdr:nvSpPr>
        <xdr:cNvPr id="408" name="楕円 407"/>
        <xdr:cNvSpPr/>
      </xdr:nvSpPr>
      <xdr:spPr>
        <a:xfrm>
          <a:off x="15240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26670</xdr:rowOff>
    </xdr:from>
    <xdr:ext cx="762000" cy="259080"/>
    <xdr:sp macro="" textlink="">
      <xdr:nvSpPr>
        <xdr:cNvPr id="409" name="テキスト ボックス 408"/>
        <xdr:cNvSpPr txBox="1"/>
      </xdr:nvSpPr>
      <xdr:spPr>
        <a:xfrm>
          <a:off x="14909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134620</xdr:rowOff>
    </xdr:from>
    <xdr:to xmlns:xdr="http://schemas.openxmlformats.org/drawingml/2006/spreadsheetDrawing">
      <xdr:col>68</xdr:col>
      <xdr:colOff>203200</xdr:colOff>
      <xdr:row>42</xdr:row>
      <xdr:rowOff>64770</xdr:rowOff>
    </xdr:to>
    <xdr:sp macro="" textlink="">
      <xdr:nvSpPr>
        <xdr:cNvPr id="410" name="楕円 409"/>
        <xdr:cNvSpPr/>
      </xdr:nvSpPr>
      <xdr:spPr>
        <a:xfrm>
          <a:off x="14351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49530</xdr:rowOff>
    </xdr:from>
    <xdr:ext cx="762000" cy="259080"/>
    <xdr:sp macro="" textlink="">
      <xdr:nvSpPr>
        <xdr:cNvPr id="411" name="テキスト ボックス 410"/>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31750</xdr:rowOff>
    </xdr:from>
    <xdr:to xmlns:xdr="http://schemas.openxmlformats.org/drawingml/2006/spreadsheetDrawing">
      <xdr:col>64</xdr:col>
      <xdr:colOff>152400</xdr:colOff>
      <xdr:row>42</xdr:row>
      <xdr:rowOff>133350</xdr:rowOff>
    </xdr:to>
    <xdr:sp macro="" textlink="">
      <xdr:nvSpPr>
        <xdr:cNvPr id="412" name="楕円 411"/>
        <xdr:cNvSpPr/>
      </xdr:nvSpPr>
      <xdr:spPr>
        <a:xfrm>
          <a:off x="13462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118745</xdr:rowOff>
    </xdr:from>
    <xdr:ext cx="762000" cy="259080"/>
    <xdr:sp macro="" textlink="">
      <xdr:nvSpPr>
        <xdr:cNvPr id="413" name="テキスト ボックス 412"/>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935" cy="358775"/>
    <xdr:sp macro="" textlink="">
      <xdr:nvSpPr>
        <xdr:cNvPr id="416" name="テキスト ボックス 415"/>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将来負担比率は9.3％と前年度と比較すると0.1ポイント悪化となり、類似団体平均を上回っている。</a:t>
          </a:r>
          <a:endParaRPr kumimoji="1" lang="ja-JP" altLang="en-US" sz="1300">
            <a:latin typeface="ＭＳ Ｐゴシック"/>
            <a:ea typeface="ＭＳ Ｐゴシック"/>
          </a:endParaRPr>
        </a:p>
        <a:p>
          <a:r>
            <a:rPr kumimoji="1" lang="ja-JP" altLang="en-US" sz="1000">
              <a:latin typeface="ＭＳ Ｐゴシック"/>
              <a:ea typeface="ＭＳ Ｐゴシック"/>
            </a:rPr>
            <a:t>　数値が悪化した理由は、</a:t>
          </a:r>
          <a:r>
            <a:rPr kumimoji="1" lang="ja-JP" altLang="en-US" sz="1000">
              <a:latin typeface="ＭＳ Ｐゴシック"/>
              <a:ea typeface="ＭＳ Ｐゴシック"/>
            </a:rPr>
            <a:t>年度内の地方債償還額が新規発行額を大きく上回り、地方債現在額高が減となったことにより将来負担額が減となったことや、差し引く充当可能財源等でも下水道や公債費等の減少によって基準財政需要額算入見込額が減となったことにより、分子の合計が前年度から0.7億円の増（3.66％増）となった一方、分母である標準財政規模等は、普通交付税の増などにより、前年度から4.8億円の増（2.35％）となった。</a:t>
          </a:r>
          <a:r>
            <a:rPr kumimoji="1" lang="ja-JP" altLang="en-US" sz="1000">
              <a:latin typeface="ＭＳ Ｐゴシック"/>
              <a:ea typeface="ＭＳ Ｐゴシック"/>
            </a:rPr>
            <a:t>結果として、分子・分母ともに増であるが、分母の増加率以上に、分子の増加率が大きかったため、数値の悪化につながった。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今後も将来世代への負担を少しでも軽減できるよう、新規事業の実施などについて総点検を図り、地方債の新規発行を抑制することで財政の健全化を図っていく。</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1" name="テキスト ボックス 430"/>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3" name="テキスト ボックス 432"/>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130175</xdr:rowOff>
    </xdr:to>
    <xdr:cxnSp macro="">
      <xdr:nvCxnSpPr>
        <xdr:cNvPr id="444" name="直線コネクタ 443"/>
        <xdr:cNvCxnSpPr/>
      </xdr:nvCxnSpPr>
      <xdr:spPr>
        <a:xfrm flipV="1">
          <a:off x="17018000" y="23133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102235</xdr:rowOff>
    </xdr:from>
    <xdr:ext cx="762000" cy="258445"/>
    <xdr:sp macro="" textlink="">
      <xdr:nvSpPr>
        <xdr:cNvPr id="445" name="将来負担の状況最小値テキスト"/>
        <xdr:cNvSpPr txBox="1"/>
      </xdr:nvSpPr>
      <xdr:spPr>
        <a:xfrm>
          <a:off x="17106900"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130175</xdr:rowOff>
    </xdr:from>
    <xdr:to xmlns:xdr="http://schemas.openxmlformats.org/drawingml/2006/spreadsheetDrawing">
      <xdr:col>81</xdr:col>
      <xdr:colOff>133350</xdr:colOff>
      <xdr:row>22</xdr:row>
      <xdr:rowOff>130175</xdr:rowOff>
    </xdr:to>
    <xdr:cxnSp macro="">
      <xdr:nvCxnSpPr>
        <xdr:cNvPr id="446" name="直線コネクタ 445"/>
        <xdr:cNvCxnSpPr/>
      </xdr:nvCxnSpPr>
      <xdr:spPr>
        <a:xfrm>
          <a:off x="16929100" y="390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1460"/>
    <xdr:sp macro="" textlink="">
      <xdr:nvSpPr>
        <xdr:cNvPr id="447"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71755</xdr:rowOff>
    </xdr:from>
    <xdr:to xmlns:xdr="http://schemas.openxmlformats.org/drawingml/2006/spreadsheetDrawing">
      <xdr:col>81</xdr:col>
      <xdr:colOff>44450</xdr:colOff>
      <xdr:row>14</xdr:row>
      <xdr:rowOff>73025</xdr:rowOff>
    </xdr:to>
    <xdr:cxnSp macro="">
      <xdr:nvCxnSpPr>
        <xdr:cNvPr id="449" name="直線コネクタ 448"/>
        <xdr:cNvCxnSpPr/>
      </xdr:nvCxnSpPr>
      <xdr:spPr>
        <a:xfrm>
          <a:off x="16179800" y="24720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1460"/>
    <xdr:sp macro="" textlink="">
      <xdr:nvSpPr>
        <xdr:cNvPr id="450"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71755</xdr:rowOff>
    </xdr:from>
    <xdr:to xmlns:xdr="http://schemas.openxmlformats.org/drawingml/2006/spreadsheetDrawing">
      <xdr:col>77</xdr:col>
      <xdr:colOff>44450</xdr:colOff>
      <xdr:row>14</xdr:row>
      <xdr:rowOff>133350</xdr:rowOff>
    </xdr:to>
    <xdr:cxnSp macro="">
      <xdr:nvCxnSpPr>
        <xdr:cNvPr id="452" name="直線コネクタ 451"/>
        <xdr:cNvCxnSpPr/>
      </xdr:nvCxnSpPr>
      <xdr:spPr>
        <a:xfrm flipV="1">
          <a:off x="15290800" y="24720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49555"/>
    <xdr:sp macro="" textlink="">
      <xdr:nvSpPr>
        <xdr:cNvPr id="454" name="テキスト ボックス 453"/>
        <xdr:cNvSpPr txBox="1"/>
      </xdr:nvSpPr>
      <xdr:spPr>
        <a:xfrm>
          <a:off x="15798800" y="2031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133350</xdr:rowOff>
    </xdr:from>
    <xdr:to xmlns:xdr="http://schemas.openxmlformats.org/drawingml/2006/spreadsheetDrawing">
      <xdr:col>72</xdr:col>
      <xdr:colOff>203200</xdr:colOff>
      <xdr:row>16</xdr:row>
      <xdr:rowOff>86995</xdr:rowOff>
    </xdr:to>
    <xdr:cxnSp macro="">
      <xdr:nvCxnSpPr>
        <xdr:cNvPr id="455" name="直線コネクタ 454"/>
        <xdr:cNvCxnSpPr/>
      </xdr:nvCxnSpPr>
      <xdr:spPr>
        <a:xfrm flipV="1">
          <a:off x="14401800" y="253365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6" name="フローチャート: 判断 45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49555"/>
    <xdr:sp macro="" textlink="">
      <xdr:nvSpPr>
        <xdr:cNvPr id="457" name="テキスト ボックス 456"/>
        <xdr:cNvSpPr txBox="1"/>
      </xdr:nvSpPr>
      <xdr:spPr>
        <a:xfrm>
          <a:off x="149098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86995</xdr:rowOff>
    </xdr:from>
    <xdr:to xmlns:xdr="http://schemas.openxmlformats.org/drawingml/2006/spreadsheetDrawing">
      <xdr:col>68</xdr:col>
      <xdr:colOff>152400</xdr:colOff>
      <xdr:row>17</xdr:row>
      <xdr:rowOff>29210</xdr:rowOff>
    </xdr:to>
    <xdr:cxnSp macro="">
      <xdr:nvCxnSpPr>
        <xdr:cNvPr id="458" name="直線コネクタ 457"/>
        <xdr:cNvCxnSpPr/>
      </xdr:nvCxnSpPr>
      <xdr:spPr>
        <a:xfrm flipV="1">
          <a:off x="13512800" y="28301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100965</xdr:rowOff>
    </xdr:from>
    <xdr:to xmlns:xdr="http://schemas.openxmlformats.org/drawingml/2006/spreadsheetDrawing">
      <xdr:col>68</xdr:col>
      <xdr:colOff>203200</xdr:colOff>
      <xdr:row>14</xdr:row>
      <xdr:rowOff>31115</xdr:rowOff>
    </xdr:to>
    <xdr:sp macro="" textlink="">
      <xdr:nvSpPr>
        <xdr:cNvPr id="459" name="フローチャート: 判断 458"/>
        <xdr:cNvSpPr/>
      </xdr:nvSpPr>
      <xdr:spPr>
        <a:xfrm>
          <a:off x="14351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41275</xdr:rowOff>
    </xdr:from>
    <xdr:ext cx="762000" cy="250825"/>
    <xdr:sp macro="" textlink="">
      <xdr:nvSpPr>
        <xdr:cNvPr id="460" name="テキスト ボックス 459"/>
        <xdr:cNvSpPr txBox="1"/>
      </xdr:nvSpPr>
      <xdr:spPr>
        <a:xfrm>
          <a:off x="14020800" y="2098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126365</xdr:rowOff>
    </xdr:from>
    <xdr:to xmlns:xdr="http://schemas.openxmlformats.org/drawingml/2006/spreadsheetDrawing">
      <xdr:col>64</xdr:col>
      <xdr:colOff>152400</xdr:colOff>
      <xdr:row>14</xdr:row>
      <xdr:rowOff>56515</xdr:rowOff>
    </xdr:to>
    <xdr:sp macro="" textlink="">
      <xdr:nvSpPr>
        <xdr:cNvPr id="461" name="フローチャート: 判断 460"/>
        <xdr:cNvSpPr/>
      </xdr:nvSpPr>
      <xdr:spPr>
        <a:xfrm>
          <a:off x="13462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66675</xdr:rowOff>
    </xdr:from>
    <xdr:ext cx="762000" cy="248285"/>
    <xdr:sp macro="" textlink="">
      <xdr:nvSpPr>
        <xdr:cNvPr id="462" name="テキスト ボックス 461"/>
        <xdr:cNvSpPr txBox="1"/>
      </xdr:nvSpPr>
      <xdr:spPr>
        <a:xfrm>
          <a:off x="13131800" y="2124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22225</xdr:rowOff>
    </xdr:from>
    <xdr:to xmlns:xdr="http://schemas.openxmlformats.org/drawingml/2006/spreadsheetDrawing">
      <xdr:col>81</xdr:col>
      <xdr:colOff>95250</xdr:colOff>
      <xdr:row>14</xdr:row>
      <xdr:rowOff>123825</xdr:rowOff>
    </xdr:to>
    <xdr:sp macro="" textlink="">
      <xdr:nvSpPr>
        <xdr:cNvPr id="468" name="楕円 467"/>
        <xdr:cNvSpPr/>
      </xdr:nvSpPr>
      <xdr:spPr>
        <a:xfrm>
          <a:off x="16967200" y="24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166370</xdr:rowOff>
    </xdr:from>
    <xdr:ext cx="762000" cy="251460"/>
    <xdr:sp macro="" textlink="">
      <xdr:nvSpPr>
        <xdr:cNvPr id="469" name="将来負担の状況該当値テキスト"/>
        <xdr:cNvSpPr txBox="1"/>
      </xdr:nvSpPr>
      <xdr:spPr>
        <a:xfrm>
          <a:off x="171069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20955</xdr:rowOff>
    </xdr:from>
    <xdr:to xmlns:xdr="http://schemas.openxmlformats.org/drawingml/2006/spreadsheetDrawing">
      <xdr:col>77</xdr:col>
      <xdr:colOff>95250</xdr:colOff>
      <xdr:row>14</xdr:row>
      <xdr:rowOff>122555</xdr:rowOff>
    </xdr:to>
    <xdr:sp macro="" textlink="">
      <xdr:nvSpPr>
        <xdr:cNvPr id="470" name="楕円 469"/>
        <xdr:cNvSpPr/>
      </xdr:nvSpPr>
      <xdr:spPr>
        <a:xfrm>
          <a:off x="161290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107315</xdr:rowOff>
    </xdr:from>
    <xdr:ext cx="736600" cy="259080"/>
    <xdr:sp macro="" textlink="">
      <xdr:nvSpPr>
        <xdr:cNvPr id="471" name="テキスト ボックス 470"/>
        <xdr:cNvSpPr txBox="1"/>
      </xdr:nvSpPr>
      <xdr:spPr>
        <a:xfrm>
          <a:off x="15798800" y="2507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82550</xdr:rowOff>
    </xdr:from>
    <xdr:to xmlns:xdr="http://schemas.openxmlformats.org/drawingml/2006/spreadsheetDrawing">
      <xdr:col>73</xdr:col>
      <xdr:colOff>44450</xdr:colOff>
      <xdr:row>15</xdr:row>
      <xdr:rowOff>12700</xdr:rowOff>
    </xdr:to>
    <xdr:sp macro="" textlink="">
      <xdr:nvSpPr>
        <xdr:cNvPr id="472" name="楕円 471"/>
        <xdr:cNvSpPr/>
      </xdr:nvSpPr>
      <xdr:spPr>
        <a:xfrm>
          <a:off x="152400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168910</xdr:rowOff>
    </xdr:from>
    <xdr:ext cx="762000" cy="248920"/>
    <xdr:sp macro="" textlink="">
      <xdr:nvSpPr>
        <xdr:cNvPr id="473" name="テキスト ボックス 472"/>
        <xdr:cNvSpPr txBox="1"/>
      </xdr:nvSpPr>
      <xdr:spPr>
        <a:xfrm>
          <a:off x="14909800" y="2569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36195</xdr:rowOff>
    </xdr:from>
    <xdr:to xmlns:xdr="http://schemas.openxmlformats.org/drawingml/2006/spreadsheetDrawing">
      <xdr:col>68</xdr:col>
      <xdr:colOff>203200</xdr:colOff>
      <xdr:row>16</xdr:row>
      <xdr:rowOff>137795</xdr:rowOff>
    </xdr:to>
    <xdr:sp macro="" textlink="">
      <xdr:nvSpPr>
        <xdr:cNvPr id="474" name="楕円 473"/>
        <xdr:cNvSpPr/>
      </xdr:nvSpPr>
      <xdr:spPr>
        <a:xfrm>
          <a:off x="1435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122555</xdr:rowOff>
    </xdr:from>
    <xdr:ext cx="762000" cy="249555"/>
    <xdr:sp macro="" textlink="">
      <xdr:nvSpPr>
        <xdr:cNvPr id="475" name="テキスト ボックス 474"/>
        <xdr:cNvSpPr txBox="1"/>
      </xdr:nvSpPr>
      <xdr:spPr>
        <a:xfrm>
          <a:off x="14020800" y="286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149860</xdr:rowOff>
    </xdr:from>
    <xdr:to xmlns:xdr="http://schemas.openxmlformats.org/drawingml/2006/spreadsheetDrawing">
      <xdr:col>64</xdr:col>
      <xdr:colOff>152400</xdr:colOff>
      <xdr:row>17</xdr:row>
      <xdr:rowOff>80010</xdr:rowOff>
    </xdr:to>
    <xdr:sp macro="" textlink="">
      <xdr:nvSpPr>
        <xdr:cNvPr id="476" name="楕円 475"/>
        <xdr:cNvSpPr/>
      </xdr:nvSpPr>
      <xdr:spPr>
        <a:xfrm>
          <a:off x="134620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64770</xdr:rowOff>
    </xdr:from>
    <xdr:ext cx="762000" cy="250190"/>
    <xdr:sp macro="" textlink="">
      <xdr:nvSpPr>
        <xdr:cNvPr id="477" name="テキスト ボックス 476"/>
        <xdr:cNvSpPr txBox="1"/>
      </xdr:nvSpPr>
      <xdr:spPr>
        <a:xfrm>
          <a:off x="13131800" y="2979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285" cy="251460"/>
    <xdr:sp macro="" textlink="">
      <xdr:nvSpPr>
        <xdr:cNvPr id="30" name="テキスト ボックス 29"/>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4405" cy="248920"/>
    <xdr:sp macro="" textlink="">
      <xdr:nvSpPr>
        <xdr:cNvPr id="31" name="テキスト ボックス 30"/>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9440" cy="259080"/>
    <xdr:sp macro="" textlink="">
      <xdr:nvSpPr>
        <xdr:cNvPr id="32" name="テキスト ボックス 31"/>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720" cy="259080"/>
    <xdr:sp macro="" textlink="">
      <xdr:nvSpPr>
        <xdr:cNvPr id="33" name="テキスト ボックス 32"/>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全国平均及び類似団体平均と比較すると依然として高い割合になっており、茨城県の平均も上回っている。取手市では昭和40年代から昭和50年代にかけての人口急増期において、公立保育所の新設等に伴う職員の採用を行っていたため、高齢職員の占める割合が類似団体よりも高くなり、人件費も高い傾向となっている。しかしながら、近年では職員の年齢構成の変化に伴い、職員給の減少などによって人件費の抑制が図られ、27～29％前後で推移している。令和5年度は、</a:t>
          </a:r>
          <a:r>
            <a:rPr lang="ja-JP" altLang="en-US" sz="900">
              <a:latin typeface="ＭＳ Ｐゴシック"/>
              <a:ea typeface="ＭＳ Ｐゴシック"/>
            </a:rPr>
            <a:t>人事院勧告に伴い、正職員の給料月額や会計年度任用職員の時間単価などが増となっている一方、退職者の数が減少したことに伴い、退職手当組合負担金が減となったことから</a:t>
          </a:r>
          <a:r>
            <a:rPr lang="ja-JP" altLang="en-US" sz="900">
              <a:latin typeface="ＭＳ Ｐゴシック"/>
              <a:ea typeface="ＭＳ Ｐゴシック"/>
            </a:rPr>
            <a:t>前年度と同水準の27.1ポイントとなった。</a:t>
          </a:r>
          <a:endParaRPr lang="ja-JP" altLang="en-US" sz="900">
            <a:latin typeface="ＭＳ Ｐゴシック"/>
            <a:ea typeface="ＭＳ Ｐゴシック"/>
          </a:endParaRPr>
        </a:p>
        <a:p>
          <a:r>
            <a:rPr lang="ja-JP" altLang="en-US" sz="900">
              <a:latin typeface="ＭＳ Ｐゴシック"/>
              <a:ea typeface="ＭＳ Ｐゴシック"/>
            </a:rPr>
            <a:t>　今後も組織・事務事業の見直しを実施すると共に適正な人員配置、定員管理に努めていく。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6385" cy="225425"/>
    <xdr:sp macro="" textlink="">
      <xdr:nvSpPr>
        <xdr:cNvPr id="45" name="テキスト ボックス 44"/>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935" cy="250190"/>
    <xdr:sp macro="" textlink="">
      <xdr:nvSpPr>
        <xdr:cNvPr id="47" name="テキスト ボックス 46"/>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5935" cy="250190"/>
    <xdr:sp macro="" textlink="">
      <xdr:nvSpPr>
        <xdr:cNvPr id="49" name="テキスト ボックス 48"/>
        <xdr:cNvSpPr txBox="1"/>
      </xdr:nvSpPr>
      <xdr:spPr>
        <a:xfrm>
          <a:off x="254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5935" cy="250190"/>
    <xdr:sp macro="" textlink="">
      <xdr:nvSpPr>
        <xdr:cNvPr id="51" name="テキスト ボックス 50"/>
        <xdr:cNvSpPr txBox="1"/>
      </xdr:nvSpPr>
      <xdr:spPr>
        <a:xfrm>
          <a:off x="254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5935" cy="250190"/>
    <xdr:sp macro="" textlink="">
      <xdr:nvSpPr>
        <xdr:cNvPr id="53" name="テキスト ボックス 52"/>
        <xdr:cNvSpPr txBox="1"/>
      </xdr:nvSpPr>
      <xdr:spPr>
        <a:xfrm>
          <a:off x="254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5935" cy="250190"/>
    <xdr:sp macro="" textlink="">
      <xdr:nvSpPr>
        <xdr:cNvPr id="55" name="テキスト ボックス 54"/>
        <xdr:cNvSpPr txBox="1"/>
      </xdr:nvSpPr>
      <xdr:spPr>
        <a:xfrm>
          <a:off x="254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935" cy="250190"/>
    <xdr:sp macro="" textlink="">
      <xdr:nvSpPr>
        <xdr:cNvPr id="57" name="テキスト ボックス 56"/>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132080</xdr:rowOff>
    </xdr:from>
    <xdr:to xmlns:xdr="http://schemas.openxmlformats.org/drawingml/2006/spreadsheetDrawing">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133985</xdr:rowOff>
    </xdr:from>
    <xdr:to xmlns:xdr="http://schemas.openxmlformats.org/drawingml/2006/spreadsheetDrawing">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132080</xdr:rowOff>
    </xdr:from>
    <xdr:to xmlns:xdr="http://schemas.openxmlformats.org/drawingml/2006/spreadsheetDrawing">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147320</xdr:rowOff>
    </xdr:from>
    <xdr:to xmlns:xdr="http://schemas.openxmlformats.org/drawingml/2006/spreadsheetDrawing">
      <xdr:col>24</xdr:col>
      <xdr:colOff>25400</xdr:colOff>
      <xdr:row>39</xdr:row>
      <xdr:rowOff>147320</xdr:rowOff>
    </xdr:to>
    <xdr:cxnSp macro="">
      <xdr:nvCxnSpPr>
        <xdr:cNvPr id="64" name="直線コネクタ 63"/>
        <xdr:cNvCxnSpPr/>
      </xdr:nvCxnSpPr>
      <xdr:spPr>
        <a:xfrm>
          <a:off x="3987800" y="6833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762000" cy="251460"/>
    <xdr:sp macro="" textlink="">
      <xdr:nvSpPr>
        <xdr:cNvPr id="65" name="人件費平均値テキスト"/>
        <xdr:cNvSpPr txBox="1"/>
      </xdr:nvSpPr>
      <xdr:spPr>
        <a:xfrm>
          <a:off x="4914900" y="6327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137795</xdr:rowOff>
    </xdr:from>
    <xdr:to xmlns:xdr="http://schemas.openxmlformats.org/drawingml/2006/spreadsheetDrawing">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19685</xdr:rowOff>
    </xdr:from>
    <xdr:to xmlns:xdr="http://schemas.openxmlformats.org/drawingml/2006/spreadsheetDrawing">
      <xdr:col>19</xdr:col>
      <xdr:colOff>187325</xdr:colOff>
      <xdr:row>39</xdr:row>
      <xdr:rowOff>147320</xdr:rowOff>
    </xdr:to>
    <xdr:cxnSp macro="">
      <xdr:nvCxnSpPr>
        <xdr:cNvPr id="67" name="直線コネクタ 66"/>
        <xdr:cNvCxnSpPr/>
      </xdr:nvCxnSpPr>
      <xdr:spPr>
        <a:xfrm>
          <a:off x="3098800" y="67062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147320</xdr:rowOff>
    </xdr:from>
    <xdr:to xmlns:xdr="http://schemas.openxmlformats.org/drawingml/2006/spreadsheetDrawing">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87630</xdr:rowOff>
    </xdr:from>
    <xdr:ext cx="724535" cy="250190"/>
    <xdr:sp macro="" textlink="">
      <xdr:nvSpPr>
        <xdr:cNvPr id="69" name="テキスト ボックス 68"/>
        <xdr:cNvSpPr txBox="1"/>
      </xdr:nvSpPr>
      <xdr:spPr>
        <a:xfrm>
          <a:off x="3606800" y="6259830"/>
          <a:ext cx="724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19685</xdr:rowOff>
    </xdr:from>
    <xdr:to xmlns:xdr="http://schemas.openxmlformats.org/drawingml/2006/spreadsheetDrawing">
      <xdr:col>15</xdr:col>
      <xdr:colOff>98425</xdr:colOff>
      <xdr:row>40</xdr:row>
      <xdr:rowOff>104140</xdr:rowOff>
    </xdr:to>
    <xdr:cxnSp macro="">
      <xdr:nvCxnSpPr>
        <xdr:cNvPr id="70" name="直線コネクタ 69"/>
        <xdr:cNvCxnSpPr/>
      </xdr:nvCxnSpPr>
      <xdr:spPr>
        <a:xfrm flipV="1">
          <a:off x="2209800" y="670623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50800</xdr:rowOff>
    </xdr:from>
    <xdr:ext cx="762000" cy="259080"/>
    <xdr:sp macro="" textlink="">
      <xdr:nvSpPr>
        <xdr:cNvPr id="72" name="テキスト ボックス 71"/>
        <xdr:cNvSpPr txBox="1"/>
      </xdr:nvSpPr>
      <xdr:spPr>
        <a:xfrm>
          <a:off x="2717800" y="622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31115</xdr:rowOff>
    </xdr:from>
    <xdr:to xmlns:xdr="http://schemas.openxmlformats.org/drawingml/2006/spreadsheetDrawing">
      <xdr:col>11</xdr:col>
      <xdr:colOff>9525</xdr:colOff>
      <xdr:row>40</xdr:row>
      <xdr:rowOff>104140</xdr:rowOff>
    </xdr:to>
    <xdr:cxnSp macro="">
      <xdr:nvCxnSpPr>
        <xdr:cNvPr id="73" name="直線コネクタ 72"/>
        <xdr:cNvCxnSpPr/>
      </xdr:nvCxnSpPr>
      <xdr:spPr>
        <a:xfrm>
          <a:off x="1320800" y="6889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94615</xdr:rowOff>
    </xdr:from>
    <xdr:to xmlns:xdr="http://schemas.openxmlformats.org/drawingml/2006/spreadsheetDrawing">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34925</xdr:rowOff>
    </xdr:from>
    <xdr:ext cx="749935" cy="259080"/>
    <xdr:sp macro="" textlink="">
      <xdr:nvSpPr>
        <xdr:cNvPr id="75" name="テキスト ボックス 74"/>
        <xdr:cNvSpPr txBox="1"/>
      </xdr:nvSpPr>
      <xdr:spPr>
        <a:xfrm>
          <a:off x="1828800" y="637857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147320</xdr:rowOff>
    </xdr:from>
    <xdr:to xmlns:xdr="http://schemas.openxmlformats.org/drawingml/2006/spreadsheetDrawing">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87630</xdr:rowOff>
    </xdr:from>
    <xdr:ext cx="749935" cy="250190"/>
    <xdr:sp macro="" textlink="">
      <xdr:nvSpPr>
        <xdr:cNvPr id="77" name="テキスト ボックス 76"/>
        <xdr:cNvSpPr txBox="1"/>
      </xdr:nvSpPr>
      <xdr:spPr>
        <a:xfrm>
          <a:off x="939800" y="6259830"/>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935" cy="259080"/>
    <xdr:sp macro="" textlink="">
      <xdr:nvSpPr>
        <xdr:cNvPr id="80" name="テキスト ボックス 79"/>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96520</xdr:rowOff>
    </xdr:from>
    <xdr:to xmlns:xdr="http://schemas.openxmlformats.org/drawingml/2006/spreadsheetDrawing">
      <xdr:col>24</xdr:col>
      <xdr:colOff>76200</xdr:colOff>
      <xdr:row>40</xdr:row>
      <xdr:rowOff>26670</xdr:rowOff>
    </xdr:to>
    <xdr:sp macro="" textlink="">
      <xdr:nvSpPr>
        <xdr:cNvPr id="83" name="楕円 82"/>
        <xdr:cNvSpPr/>
      </xdr:nvSpPr>
      <xdr:spPr>
        <a:xfrm>
          <a:off x="47752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68580</xdr:rowOff>
    </xdr:from>
    <xdr:ext cx="762000" cy="259080"/>
    <xdr:sp macro="" textlink="">
      <xdr:nvSpPr>
        <xdr:cNvPr id="84" name="人件費該当値テキスト"/>
        <xdr:cNvSpPr txBox="1"/>
      </xdr:nvSpPr>
      <xdr:spPr>
        <a:xfrm>
          <a:off x="4914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96520</xdr:rowOff>
    </xdr:from>
    <xdr:to xmlns:xdr="http://schemas.openxmlformats.org/drawingml/2006/spreadsheetDrawing">
      <xdr:col>20</xdr:col>
      <xdr:colOff>38100</xdr:colOff>
      <xdr:row>40</xdr:row>
      <xdr:rowOff>26670</xdr:rowOff>
    </xdr:to>
    <xdr:sp macro="" textlink="">
      <xdr:nvSpPr>
        <xdr:cNvPr id="85" name="楕円 84"/>
        <xdr:cNvSpPr/>
      </xdr:nvSpPr>
      <xdr:spPr>
        <a:xfrm>
          <a:off x="3937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11430</xdr:rowOff>
    </xdr:from>
    <xdr:ext cx="724535" cy="259080"/>
    <xdr:sp macro="" textlink="">
      <xdr:nvSpPr>
        <xdr:cNvPr id="86" name="テキスト ボックス 85"/>
        <xdr:cNvSpPr txBox="1"/>
      </xdr:nvSpPr>
      <xdr:spPr>
        <a:xfrm>
          <a:off x="3606800" y="686943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140335</xdr:rowOff>
    </xdr:from>
    <xdr:to xmlns:xdr="http://schemas.openxmlformats.org/drawingml/2006/spreadsheetDrawing">
      <xdr:col>15</xdr:col>
      <xdr:colOff>149225</xdr:colOff>
      <xdr:row>39</xdr:row>
      <xdr:rowOff>70485</xdr:rowOff>
    </xdr:to>
    <xdr:sp macro="" textlink="">
      <xdr:nvSpPr>
        <xdr:cNvPr id="87" name="楕円 86"/>
        <xdr:cNvSpPr/>
      </xdr:nvSpPr>
      <xdr:spPr>
        <a:xfrm>
          <a:off x="3048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55245</xdr:rowOff>
    </xdr:from>
    <xdr:ext cx="762000" cy="248285"/>
    <xdr:sp macro="" textlink="">
      <xdr:nvSpPr>
        <xdr:cNvPr id="88" name="テキスト ボックス 87"/>
        <xdr:cNvSpPr txBox="1"/>
      </xdr:nvSpPr>
      <xdr:spPr>
        <a:xfrm>
          <a:off x="2717800" y="67417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53340</xdr:rowOff>
    </xdr:from>
    <xdr:to xmlns:xdr="http://schemas.openxmlformats.org/drawingml/2006/spreadsheetDrawing">
      <xdr:col>11</xdr:col>
      <xdr:colOff>60325</xdr:colOff>
      <xdr:row>40</xdr:row>
      <xdr:rowOff>154940</xdr:rowOff>
    </xdr:to>
    <xdr:sp macro="" textlink="">
      <xdr:nvSpPr>
        <xdr:cNvPr id="89" name="楕円 88"/>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139700</xdr:rowOff>
    </xdr:from>
    <xdr:ext cx="749935" cy="259080"/>
    <xdr:sp macro="" textlink="">
      <xdr:nvSpPr>
        <xdr:cNvPr id="90" name="テキスト ボックス 89"/>
        <xdr:cNvSpPr txBox="1"/>
      </xdr:nvSpPr>
      <xdr:spPr>
        <a:xfrm>
          <a:off x="1828800" y="69977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151765</xdr:rowOff>
    </xdr:from>
    <xdr:to xmlns:xdr="http://schemas.openxmlformats.org/drawingml/2006/spreadsheetDrawing">
      <xdr:col>6</xdr:col>
      <xdr:colOff>171450</xdr:colOff>
      <xdr:row>40</xdr:row>
      <xdr:rowOff>81915</xdr:rowOff>
    </xdr:to>
    <xdr:sp macro="" textlink="">
      <xdr:nvSpPr>
        <xdr:cNvPr id="91" name="楕円 90"/>
        <xdr:cNvSpPr/>
      </xdr:nvSpPr>
      <xdr:spPr>
        <a:xfrm>
          <a:off x="1270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66675</xdr:rowOff>
    </xdr:from>
    <xdr:ext cx="749935" cy="248285"/>
    <xdr:sp macro="" textlink="">
      <xdr:nvSpPr>
        <xdr:cNvPr id="92" name="テキスト ボックス 91"/>
        <xdr:cNvSpPr txBox="1"/>
      </xdr:nvSpPr>
      <xdr:spPr>
        <a:xfrm>
          <a:off x="939800" y="692467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茨城県及び類似団体平均と比較すると下回る結果となっており、過去5年間の推移をみても下回る傾向が続いている。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令和5年度は前年度と比較すると0.4ポイントの減となった。これは、</a:t>
          </a:r>
          <a:r>
            <a:rPr kumimoji="1" lang="ja-JP" altLang="en-US" sz="1000">
              <a:latin typeface="ＭＳ Ｐゴシック"/>
              <a:ea typeface="ＭＳ Ｐゴシック"/>
            </a:rPr>
            <a:t>分子となる経常経費充当一般財源が減となった一方で、分母である経常一般財源等については、</a:t>
          </a:r>
          <a:r>
            <a:rPr kumimoji="1" lang="ja-JP" altLang="en-US" sz="1000">
              <a:latin typeface="ＭＳ Ｐゴシック"/>
              <a:ea typeface="ＭＳ Ｐゴシック"/>
            </a:rPr>
            <a:t>市</a:t>
          </a:r>
          <a:r>
            <a:rPr kumimoji="1" lang="ja-JP" altLang="en-US" sz="1000">
              <a:latin typeface="ＭＳ Ｐゴシック"/>
              <a:ea typeface="ＭＳ Ｐゴシック"/>
            </a:rPr>
            <a:t>法人市民税の増収等による地方税の増</a:t>
          </a:r>
          <a:r>
            <a:rPr kumimoji="1" lang="ja-JP" altLang="en-US" sz="1000">
              <a:latin typeface="ＭＳ Ｐゴシック"/>
              <a:ea typeface="ＭＳ Ｐゴシック"/>
            </a:rPr>
            <a:t>、</a:t>
          </a:r>
          <a:r>
            <a:rPr kumimoji="1" lang="ja-JP" altLang="en-US" sz="1000">
              <a:latin typeface="ＭＳ Ｐゴシック"/>
              <a:ea typeface="ＭＳ Ｐゴシック"/>
            </a:rPr>
            <a:t>普通交付税の再算定が行われたことにより増となったためである。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今後も旅費や需用費、委託料、備品購入費などの継続的な精査、見直しを図っていく。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6385" cy="225425"/>
    <xdr:sp macro="" textlink="">
      <xdr:nvSpPr>
        <xdr:cNvPr id="104" name="テキスト ボックス 103"/>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935" cy="250190"/>
    <xdr:sp macro="" textlink="">
      <xdr:nvSpPr>
        <xdr:cNvPr id="106" name="テキスト ボックス 105"/>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5935" cy="259080"/>
    <xdr:sp macro="" textlink="">
      <xdr:nvSpPr>
        <xdr:cNvPr id="108" name="テキスト ボックス 107"/>
        <xdr:cNvSpPr txBox="1"/>
      </xdr:nvSpPr>
      <xdr:spPr>
        <a:xfrm>
          <a:off x="11938000" y="3658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5935" cy="251460"/>
    <xdr:sp macro="" textlink="">
      <xdr:nvSpPr>
        <xdr:cNvPr id="110" name="テキスト ボックス 109"/>
        <xdr:cNvSpPr txBox="1"/>
      </xdr:nvSpPr>
      <xdr:spPr>
        <a:xfrm>
          <a:off x="11938000" y="3332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5935" cy="258445"/>
    <xdr:sp macro="" textlink="">
      <xdr:nvSpPr>
        <xdr:cNvPr id="112" name="テキスト ボックス 111"/>
        <xdr:cNvSpPr txBox="1"/>
      </xdr:nvSpPr>
      <xdr:spPr>
        <a:xfrm>
          <a:off x="11938000" y="3005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5935" cy="259080"/>
    <xdr:sp macro="" textlink="">
      <xdr:nvSpPr>
        <xdr:cNvPr id="114" name="テキスト ボックス 113"/>
        <xdr:cNvSpPr txBox="1"/>
      </xdr:nvSpPr>
      <xdr:spPr>
        <a:xfrm>
          <a:off x="11938000" y="2679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5935" cy="248285"/>
    <xdr:sp macro="" textlink="">
      <xdr:nvSpPr>
        <xdr:cNvPr id="116" name="テキスト ボックス 115"/>
        <xdr:cNvSpPr txBox="1"/>
      </xdr:nvSpPr>
      <xdr:spPr>
        <a:xfrm>
          <a:off x="11938000" y="2352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5935" cy="259080"/>
    <xdr:sp macro="" textlink="">
      <xdr:nvSpPr>
        <xdr:cNvPr id="118" name="テキスト ボックス 117"/>
        <xdr:cNvSpPr txBox="1"/>
      </xdr:nvSpPr>
      <xdr:spPr>
        <a:xfrm>
          <a:off x="11938000" y="2025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935" cy="250190"/>
    <xdr:sp macro="" textlink="">
      <xdr:nvSpPr>
        <xdr:cNvPr id="120" name="テキスト ボックス 119"/>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15240</xdr:rowOff>
    </xdr:from>
    <xdr:to xmlns:xdr="http://schemas.openxmlformats.org/drawingml/2006/spreadsheetDrawing">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55245</xdr:rowOff>
    </xdr:from>
    <xdr:ext cx="762000" cy="248285"/>
    <xdr:sp macro="" textlink="">
      <xdr:nvSpPr>
        <xdr:cNvPr id="123" name="物件費最小値テキスト"/>
        <xdr:cNvSpPr txBox="1"/>
      </xdr:nvSpPr>
      <xdr:spPr>
        <a:xfrm>
          <a:off x="16598900" y="382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83185</xdr:rowOff>
    </xdr:from>
    <xdr:to xmlns:xdr="http://schemas.openxmlformats.org/drawingml/2006/spreadsheetDrawing">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15240</xdr:rowOff>
    </xdr:from>
    <xdr:to xmlns:xdr="http://schemas.openxmlformats.org/drawingml/2006/spreadsheetDrawing">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140335</xdr:rowOff>
    </xdr:from>
    <xdr:to xmlns:xdr="http://schemas.openxmlformats.org/drawingml/2006/spreadsheetDrawing">
      <xdr:col>82</xdr:col>
      <xdr:colOff>107950</xdr:colOff>
      <xdr:row>16</xdr:row>
      <xdr:rowOff>12700</xdr:rowOff>
    </xdr:to>
    <xdr:cxnSp macro="">
      <xdr:nvCxnSpPr>
        <xdr:cNvPr id="127" name="直線コネクタ 126"/>
        <xdr:cNvCxnSpPr/>
      </xdr:nvCxnSpPr>
      <xdr:spPr>
        <a:xfrm flipV="1">
          <a:off x="15671800" y="271208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67310</xdr:rowOff>
    </xdr:from>
    <xdr:ext cx="762000" cy="259080"/>
    <xdr:sp macro="" textlink="">
      <xdr:nvSpPr>
        <xdr:cNvPr id="128" name="物件費平均値テキスト"/>
        <xdr:cNvSpPr txBox="1"/>
      </xdr:nvSpPr>
      <xdr:spPr>
        <a:xfrm>
          <a:off x="1659890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31750</xdr:rowOff>
    </xdr:from>
    <xdr:to xmlns:xdr="http://schemas.openxmlformats.org/drawingml/2006/spreadsheetDrawing">
      <xdr:col>78</xdr:col>
      <xdr:colOff>69850</xdr:colOff>
      <xdr:row>16</xdr:row>
      <xdr:rowOff>12700</xdr:rowOff>
    </xdr:to>
    <xdr:cxnSp macro="">
      <xdr:nvCxnSpPr>
        <xdr:cNvPr id="130" name="直線コネクタ 129"/>
        <xdr:cNvCxnSpPr/>
      </xdr:nvCxnSpPr>
      <xdr:spPr>
        <a:xfrm>
          <a:off x="14782800" y="26035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63500</xdr:rowOff>
    </xdr:from>
    <xdr:to xmlns:xdr="http://schemas.openxmlformats.org/drawingml/2006/spreadsheetDrawing">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149225</xdr:rowOff>
    </xdr:from>
    <xdr:ext cx="736600" cy="259080"/>
    <xdr:sp macro="" textlink="">
      <xdr:nvSpPr>
        <xdr:cNvPr id="132" name="テキスト ボックス 131"/>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31750</xdr:rowOff>
    </xdr:from>
    <xdr:to xmlns:xdr="http://schemas.openxmlformats.org/drawingml/2006/spreadsheetDrawing">
      <xdr:col>73</xdr:col>
      <xdr:colOff>180975</xdr:colOff>
      <xdr:row>16</xdr:row>
      <xdr:rowOff>1905</xdr:rowOff>
    </xdr:to>
    <xdr:cxnSp macro="">
      <xdr:nvCxnSpPr>
        <xdr:cNvPr id="133" name="直線コネクタ 132"/>
        <xdr:cNvCxnSpPr/>
      </xdr:nvCxnSpPr>
      <xdr:spPr>
        <a:xfrm flipV="1">
          <a:off x="13893800" y="260350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1460"/>
    <xdr:sp macro="" textlink="">
      <xdr:nvSpPr>
        <xdr:cNvPr id="135" name="テキスト ボックス 134"/>
        <xdr:cNvSpPr txBox="1"/>
      </xdr:nvSpPr>
      <xdr:spPr>
        <a:xfrm>
          <a:off x="14401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1905</xdr:rowOff>
    </xdr:from>
    <xdr:to xmlns:xdr="http://schemas.openxmlformats.org/drawingml/2006/spreadsheetDrawing">
      <xdr:col>69</xdr:col>
      <xdr:colOff>92075</xdr:colOff>
      <xdr:row>16</xdr:row>
      <xdr:rowOff>56515</xdr:rowOff>
    </xdr:to>
    <xdr:cxnSp macro="">
      <xdr:nvCxnSpPr>
        <xdr:cNvPr id="136" name="直線コネクタ 135"/>
        <xdr:cNvCxnSpPr/>
      </xdr:nvCxnSpPr>
      <xdr:spPr>
        <a:xfrm flipV="1">
          <a:off x="13004800" y="2745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49935" cy="259080"/>
    <xdr:sp macro="" textlink="">
      <xdr:nvSpPr>
        <xdr:cNvPr id="138" name="テキスト ボックス 137"/>
        <xdr:cNvSpPr txBox="1"/>
      </xdr:nvSpPr>
      <xdr:spPr>
        <a:xfrm>
          <a:off x="13512800" y="3020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116840</xdr:rowOff>
    </xdr:from>
    <xdr:to xmlns:xdr="http://schemas.openxmlformats.org/drawingml/2006/spreadsheetDrawing">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31750</xdr:rowOff>
    </xdr:from>
    <xdr:ext cx="762000" cy="248920"/>
    <xdr:sp macro="" textlink="">
      <xdr:nvSpPr>
        <xdr:cNvPr id="140" name="テキスト ボックス 139"/>
        <xdr:cNvSpPr txBox="1"/>
      </xdr:nvSpPr>
      <xdr:spPr>
        <a:xfrm>
          <a:off x="12623800" y="3117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935" cy="259080"/>
    <xdr:sp macro="" textlink="">
      <xdr:nvSpPr>
        <xdr:cNvPr id="142" name="テキスト ボックス 141"/>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935" cy="259080"/>
    <xdr:sp macro="" textlink="">
      <xdr:nvSpPr>
        <xdr:cNvPr id="143" name="テキスト ボックス 142"/>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935" cy="259080"/>
    <xdr:sp macro="" textlink="">
      <xdr:nvSpPr>
        <xdr:cNvPr id="145" name="テキスト ボックス 144"/>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89535</xdr:rowOff>
    </xdr:from>
    <xdr:to xmlns:xdr="http://schemas.openxmlformats.org/drawingml/2006/spreadsheetDrawing">
      <xdr:col>82</xdr:col>
      <xdr:colOff>158750</xdr:colOff>
      <xdr:row>16</xdr:row>
      <xdr:rowOff>19685</xdr:rowOff>
    </xdr:to>
    <xdr:sp macro="" textlink="">
      <xdr:nvSpPr>
        <xdr:cNvPr id="146" name="楕円 145"/>
        <xdr:cNvSpPr/>
      </xdr:nvSpPr>
      <xdr:spPr>
        <a:xfrm>
          <a:off x="164592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106045</xdr:rowOff>
    </xdr:from>
    <xdr:ext cx="762000" cy="259080"/>
    <xdr:sp macro="" textlink="">
      <xdr:nvSpPr>
        <xdr:cNvPr id="147" name="物件費該当値テキスト"/>
        <xdr:cNvSpPr txBox="1"/>
      </xdr:nvSpPr>
      <xdr:spPr>
        <a:xfrm>
          <a:off x="165989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49" name="テキスト ボックス 148"/>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152400</xdr:rowOff>
    </xdr:from>
    <xdr:to xmlns:xdr="http://schemas.openxmlformats.org/drawingml/2006/spreadsheetDrawing">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92710</xdr:rowOff>
    </xdr:from>
    <xdr:ext cx="762000" cy="259080"/>
    <xdr:sp macro="" textlink="">
      <xdr:nvSpPr>
        <xdr:cNvPr id="151" name="テキスト ボックス 150"/>
        <xdr:cNvSpPr txBox="1"/>
      </xdr:nvSpPr>
      <xdr:spPr>
        <a:xfrm>
          <a:off x="14401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122555</xdr:rowOff>
    </xdr:from>
    <xdr:to xmlns:xdr="http://schemas.openxmlformats.org/drawingml/2006/spreadsheetDrawing">
      <xdr:col>69</xdr:col>
      <xdr:colOff>142875</xdr:colOff>
      <xdr:row>16</xdr:row>
      <xdr:rowOff>52705</xdr:rowOff>
    </xdr:to>
    <xdr:sp macro="" textlink="">
      <xdr:nvSpPr>
        <xdr:cNvPr id="152" name="楕円 151"/>
        <xdr:cNvSpPr/>
      </xdr:nvSpPr>
      <xdr:spPr>
        <a:xfrm>
          <a:off x="13843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63500</xdr:rowOff>
    </xdr:from>
    <xdr:ext cx="749935" cy="251460"/>
    <xdr:sp macro="" textlink="">
      <xdr:nvSpPr>
        <xdr:cNvPr id="153" name="テキスト ボックス 152"/>
        <xdr:cNvSpPr txBox="1"/>
      </xdr:nvSpPr>
      <xdr:spPr>
        <a:xfrm>
          <a:off x="13512800" y="246380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6350</xdr:rowOff>
    </xdr:from>
    <xdr:to xmlns:xdr="http://schemas.openxmlformats.org/drawingml/2006/spreadsheetDrawing">
      <xdr:col>65</xdr:col>
      <xdr:colOff>53975</xdr:colOff>
      <xdr:row>16</xdr:row>
      <xdr:rowOff>107315</xdr:rowOff>
    </xdr:to>
    <xdr:sp macro="" textlink="">
      <xdr:nvSpPr>
        <xdr:cNvPr id="154" name="楕円 153"/>
        <xdr:cNvSpPr/>
      </xdr:nvSpPr>
      <xdr:spPr>
        <a:xfrm>
          <a:off x="12954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117475</xdr:rowOff>
    </xdr:from>
    <xdr:ext cx="762000" cy="259080"/>
    <xdr:sp macro="" textlink="">
      <xdr:nvSpPr>
        <xdr:cNvPr id="155" name="テキスト ボックス 154"/>
        <xdr:cNvSpPr txBox="1"/>
      </xdr:nvSpPr>
      <xdr:spPr>
        <a:xfrm>
          <a:off x="12623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全国平均や類似団体平均と比較すると依然として低い割合が続いている。令和5年度は、生活保護費や障害者自立支援給付費等の増加に加え、コロナ禍における医療機関の受診控えの解消により医療福祉費が増加したことにより、</a:t>
          </a:r>
          <a:r>
            <a:rPr lang="ja-JP" altLang="en-US" sz="1000">
              <a:latin typeface="ＭＳ Ｐゴシック"/>
              <a:ea typeface="ＭＳ Ｐゴシック"/>
            </a:rPr>
            <a:t>前年度より0.6ポイント増となった。</a:t>
          </a:r>
          <a:endParaRPr lang="ja-JP" altLang="en-US" sz="1000">
            <a:latin typeface="ＭＳ Ｐゴシック"/>
            <a:ea typeface="ＭＳ Ｐゴシック"/>
          </a:endParaRPr>
        </a:p>
        <a:p>
          <a:r>
            <a:rPr lang="ja-JP" altLang="en-US" sz="1000">
              <a:latin typeface="ＭＳ Ｐゴシック"/>
              <a:ea typeface="ＭＳ Ｐゴシック"/>
            </a:rPr>
            <a:t>　今後も市独自で実施する扶助費について、継続的に精査・見直しを図っていく。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6385" cy="225425"/>
    <xdr:sp macro="" textlink="">
      <xdr:nvSpPr>
        <xdr:cNvPr id="167" name="テキスト ボックス 166"/>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935" cy="250190"/>
    <xdr:sp macro="" textlink="">
      <xdr:nvSpPr>
        <xdr:cNvPr id="169" name="テキスト ボックス 168"/>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5935" cy="259080"/>
    <xdr:sp macro="" textlink="">
      <xdr:nvSpPr>
        <xdr:cNvPr id="171" name="テキスト ボックス 170"/>
        <xdr:cNvSpPr txBox="1"/>
      </xdr:nvSpPr>
      <xdr:spPr>
        <a:xfrm>
          <a:off x="254000" y="10462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5935" cy="259080"/>
    <xdr:sp macro="" textlink="">
      <xdr:nvSpPr>
        <xdr:cNvPr id="173" name="テキスト ボックス 172"/>
        <xdr:cNvSpPr txBox="1"/>
      </xdr:nvSpPr>
      <xdr:spPr>
        <a:xfrm>
          <a:off x="254000" y="1008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5935" cy="250190"/>
    <xdr:sp macro="" textlink="">
      <xdr:nvSpPr>
        <xdr:cNvPr id="175" name="テキスト ボックス 174"/>
        <xdr:cNvSpPr txBox="1"/>
      </xdr:nvSpPr>
      <xdr:spPr>
        <a:xfrm>
          <a:off x="254000" y="9700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5935" cy="259080"/>
    <xdr:sp macro="" textlink="">
      <xdr:nvSpPr>
        <xdr:cNvPr id="177" name="テキスト ボックス 176"/>
        <xdr:cNvSpPr txBox="1"/>
      </xdr:nvSpPr>
      <xdr:spPr>
        <a:xfrm>
          <a:off x="254000" y="9319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5935" cy="259080"/>
    <xdr:sp macro="" textlink="">
      <xdr:nvSpPr>
        <xdr:cNvPr id="179" name="テキスト ボックス 178"/>
        <xdr:cNvSpPr txBox="1"/>
      </xdr:nvSpPr>
      <xdr:spPr>
        <a:xfrm>
          <a:off x="254000" y="893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935" cy="250190"/>
    <xdr:sp macro="" textlink="">
      <xdr:nvSpPr>
        <xdr:cNvPr id="181" name="テキスト ボックス 180"/>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58420</xdr:rowOff>
    </xdr:from>
    <xdr:to xmlns:xdr="http://schemas.openxmlformats.org/drawingml/2006/spreadsheetDrawing">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19050</xdr:rowOff>
    </xdr:from>
    <xdr:ext cx="762000" cy="250190"/>
    <xdr:sp macro="" textlink="">
      <xdr:nvSpPr>
        <xdr:cNvPr id="184" name="扶助費最小値テキスト"/>
        <xdr:cNvSpPr txBox="1"/>
      </xdr:nvSpPr>
      <xdr:spPr>
        <a:xfrm>
          <a:off x="4914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46990</xdr:rowOff>
    </xdr:from>
    <xdr:to xmlns:xdr="http://schemas.openxmlformats.org/drawingml/2006/spreadsheetDrawing">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144780</xdr:rowOff>
    </xdr:from>
    <xdr:ext cx="762000" cy="250190"/>
    <xdr:sp macro="" textlink="">
      <xdr:nvSpPr>
        <xdr:cNvPr id="186" name="扶助費最大値テキスト"/>
        <xdr:cNvSpPr txBox="1"/>
      </xdr:nvSpPr>
      <xdr:spPr>
        <a:xfrm>
          <a:off x="4914900" y="90601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58420</xdr:rowOff>
    </xdr:from>
    <xdr:to xmlns:xdr="http://schemas.openxmlformats.org/drawingml/2006/spreadsheetDrawing">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92710</xdr:rowOff>
    </xdr:from>
    <xdr:to xmlns:xdr="http://schemas.openxmlformats.org/drawingml/2006/spreadsheetDrawing">
      <xdr:col>24</xdr:col>
      <xdr:colOff>25400</xdr:colOff>
      <xdr:row>55</xdr:row>
      <xdr:rowOff>138430</xdr:rowOff>
    </xdr:to>
    <xdr:cxnSp macro="">
      <xdr:nvCxnSpPr>
        <xdr:cNvPr id="188" name="直線コネクタ 187"/>
        <xdr:cNvCxnSpPr/>
      </xdr:nvCxnSpPr>
      <xdr:spPr>
        <a:xfrm>
          <a:off x="3987800" y="95224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92710</xdr:rowOff>
    </xdr:from>
    <xdr:to xmlns:xdr="http://schemas.openxmlformats.org/drawingml/2006/spreadsheetDrawing">
      <xdr:col>19</xdr:col>
      <xdr:colOff>187325</xdr:colOff>
      <xdr:row>55</xdr:row>
      <xdr:rowOff>92710</xdr:rowOff>
    </xdr:to>
    <xdr:cxnSp macro="">
      <xdr:nvCxnSpPr>
        <xdr:cNvPr id="191" name="直線コネクタ 190"/>
        <xdr:cNvCxnSpPr/>
      </xdr:nvCxnSpPr>
      <xdr:spPr>
        <a:xfrm>
          <a:off x="3098800" y="9522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129540</xdr:rowOff>
    </xdr:from>
    <xdr:to xmlns:xdr="http://schemas.openxmlformats.org/drawingml/2006/spreadsheetDrawing">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44450</xdr:rowOff>
    </xdr:from>
    <xdr:ext cx="724535" cy="259080"/>
    <xdr:sp macro="" textlink="">
      <xdr:nvSpPr>
        <xdr:cNvPr id="193" name="テキスト ボックス 192"/>
        <xdr:cNvSpPr txBox="1"/>
      </xdr:nvSpPr>
      <xdr:spPr>
        <a:xfrm>
          <a:off x="3606800" y="98171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92710</xdr:rowOff>
    </xdr:from>
    <xdr:to xmlns:xdr="http://schemas.openxmlformats.org/drawingml/2006/spreadsheetDrawing">
      <xdr:col>15</xdr:col>
      <xdr:colOff>98425</xdr:colOff>
      <xdr:row>55</xdr:row>
      <xdr:rowOff>123190</xdr:rowOff>
    </xdr:to>
    <xdr:cxnSp macro="">
      <xdr:nvCxnSpPr>
        <xdr:cNvPr id="194" name="直線コネクタ 193"/>
        <xdr:cNvCxnSpPr/>
      </xdr:nvCxnSpPr>
      <xdr:spPr>
        <a:xfrm flipV="1">
          <a:off x="2209800" y="9522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91440</xdr:rowOff>
    </xdr:from>
    <xdr:to xmlns:xdr="http://schemas.openxmlformats.org/drawingml/2006/spreadsheetDrawing">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6350</xdr:rowOff>
    </xdr:from>
    <xdr:ext cx="762000" cy="251460"/>
    <xdr:sp macro="" textlink="">
      <xdr:nvSpPr>
        <xdr:cNvPr id="196" name="テキスト ボックス 195"/>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123190</xdr:rowOff>
    </xdr:from>
    <xdr:to xmlns:xdr="http://schemas.openxmlformats.org/drawingml/2006/spreadsheetDrawing">
      <xdr:col>11</xdr:col>
      <xdr:colOff>9525</xdr:colOff>
      <xdr:row>56</xdr:row>
      <xdr:rowOff>12700</xdr:rowOff>
    </xdr:to>
    <xdr:cxnSp macro="">
      <xdr:nvCxnSpPr>
        <xdr:cNvPr id="197" name="直線コネクタ 196"/>
        <xdr:cNvCxnSpPr/>
      </xdr:nvCxnSpPr>
      <xdr:spPr>
        <a:xfrm flipV="1">
          <a:off x="1320800" y="9552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91440</xdr:rowOff>
    </xdr:from>
    <xdr:to xmlns:xdr="http://schemas.openxmlformats.org/drawingml/2006/spreadsheetDrawing">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6350</xdr:rowOff>
    </xdr:from>
    <xdr:ext cx="749935" cy="251460"/>
    <xdr:sp macro="" textlink="">
      <xdr:nvSpPr>
        <xdr:cNvPr id="199" name="テキスト ボックス 198"/>
        <xdr:cNvSpPr txBox="1"/>
      </xdr:nvSpPr>
      <xdr:spPr>
        <a:xfrm>
          <a:off x="1828800" y="977900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152400</xdr:rowOff>
    </xdr:from>
    <xdr:to xmlns:xdr="http://schemas.openxmlformats.org/drawingml/2006/spreadsheetDrawing">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67310</xdr:rowOff>
    </xdr:from>
    <xdr:ext cx="749935" cy="259080"/>
    <xdr:sp macro="" textlink="">
      <xdr:nvSpPr>
        <xdr:cNvPr id="201" name="テキスト ボックス 200"/>
        <xdr:cNvSpPr txBox="1"/>
      </xdr:nvSpPr>
      <xdr:spPr>
        <a:xfrm>
          <a:off x="939800" y="9839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935" cy="259080"/>
    <xdr:sp macro="" textlink="">
      <xdr:nvSpPr>
        <xdr:cNvPr id="204" name="テキスト ボックス 203"/>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87630</xdr:rowOff>
    </xdr:from>
    <xdr:to xmlns:xdr="http://schemas.openxmlformats.org/drawingml/2006/spreadsheetDrawing">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104140</xdr:rowOff>
    </xdr:from>
    <xdr:ext cx="762000" cy="259080"/>
    <xdr:sp macro="" textlink="">
      <xdr:nvSpPr>
        <xdr:cNvPr id="208" name="扶助費該当値テキスト"/>
        <xdr:cNvSpPr txBox="1"/>
      </xdr:nvSpPr>
      <xdr:spPr>
        <a:xfrm>
          <a:off x="4914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41910</xdr:rowOff>
    </xdr:from>
    <xdr:to xmlns:xdr="http://schemas.openxmlformats.org/drawingml/2006/spreadsheetDrawing">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153670</xdr:rowOff>
    </xdr:from>
    <xdr:ext cx="724535" cy="259080"/>
    <xdr:sp macro="" textlink="">
      <xdr:nvSpPr>
        <xdr:cNvPr id="210" name="テキスト ボックス 209"/>
        <xdr:cNvSpPr txBox="1"/>
      </xdr:nvSpPr>
      <xdr:spPr>
        <a:xfrm>
          <a:off x="3606800" y="924052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41910</xdr:rowOff>
    </xdr:from>
    <xdr:to xmlns:xdr="http://schemas.openxmlformats.org/drawingml/2006/spreadsheetDrawing">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153670</xdr:rowOff>
    </xdr:from>
    <xdr:ext cx="762000" cy="259080"/>
    <xdr:sp macro="" textlink="">
      <xdr:nvSpPr>
        <xdr:cNvPr id="212" name="テキスト ボックス 211"/>
        <xdr:cNvSpPr txBox="1"/>
      </xdr:nvSpPr>
      <xdr:spPr>
        <a:xfrm>
          <a:off x="2717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72390</xdr:rowOff>
    </xdr:from>
    <xdr:to xmlns:xdr="http://schemas.openxmlformats.org/drawingml/2006/spreadsheetDrawing">
      <xdr:col>11</xdr:col>
      <xdr:colOff>60325</xdr:colOff>
      <xdr:row>56</xdr:row>
      <xdr:rowOff>2540</xdr:rowOff>
    </xdr:to>
    <xdr:sp macro="" textlink="">
      <xdr:nvSpPr>
        <xdr:cNvPr id="213" name="楕円 212"/>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12700</xdr:rowOff>
    </xdr:from>
    <xdr:ext cx="749935" cy="259080"/>
    <xdr:sp macro="" textlink="">
      <xdr:nvSpPr>
        <xdr:cNvPr id="214" name="テキスト ボックス 213"/>
        <xdr:cNvSpPr txBox="1"/>
      </xdr:nvSpPr>
      <xdr:spPr>
        <a:xfrm>
          <a:off x="1828800" y="92710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49935" cy="259080"/>
    <xdr:sp macro="" textlink="">
      <xdr:nvSpPr>
        <xdr:cNvPr id="216" name="テキスト ボックス 215"/>
        <xdr:cNvSpPr txBox="1"/>
      </xdr:nvSpPr>
      <xdr:spPr>
        <a:xfrm>
          <a:off x="939800" y="933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決算は、前年度と比較すると0.2ポイントの増となったものの、全国平均や類似団体平均よりは低い水準となっている。前年度比で増となった主な要因は、ふるさと取手応援基金積立金や学校施設整備基金積立金などの増により、</a:t>
          </a:r>
          <a:r>
            <a:rPr kumimoji="1" lang="ja-JP" altLang="en-US" sz="1000">
              <a:latin typeface="ＭＳ Ｐゴシック"/>
              <a:ea typeface="ＭＳ Ｐゴシック"/>
            </a:rPr>
            <a:t>経常経費充当一般財源</a:t>
          </a:r>
          <a:r>
            <a:rPr kumimoji="1" lang="ja-JP" altLang="en-US" sz="1000">
              <a:latin typeface="ＭＳ Ｐゴシック"/>
              <a:ea typeface="ＭＳ Ｐゴシック"/>
            </a:rPr>
            <a:t>が増となったためである。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後期高齢者医療、介護保険の特別会計に対する繰出金については、高齢者の割合が高いことなどから、増加傾向が続いている。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6385" cy="225425"/>
    <xdr:sp macro="" textlink="">
      <xdr:nvSpPr>
        <xdr:cNvPr id="228" name="テキスト ボックス 227"/>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935" cy="250190"/>
    <xdr:sp macro="" textlink="">
      <xdr:nvSpPr>
        <xdr:cNvPr id="230" name="テキスト ボックス 229"/>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935" cy="259080"/>
    <xdr:sp macro="" textlink="">
      <xdr:nvSpPr>
        <xdr:cNvPr id="232" name="テキスト ボックス 231"/>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935" cy="251460"/>
    <xdr:sp macro="" textlink="">
      <xdr:nvSpPr>
        <xdr:cNvPr id="234" name="テキスト ボックス 233"/>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935" cy="258445"/>
    <xdr:sp macro="" textlink="">
      <xdr:nvSpPr>
        <xdr:cNvPr id="236" name="テキスト ボックス 235"/>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935" cy="259080"/>
    <xdr:sp macro="" textlink="">
      <xdr:nvSpPr>
        <xdr:cNvPr id="238" name="テキスト ボックス 237"/>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935" cy="248285"/>
    <xdr:sp macro="" textlink="">
      <xdr:nvSpPr>
        <xdr:cNvPr id="240" name="テキスト ボックス 239"/>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935" cy="259080"/>
    <xdr:sp macro="" textlink="">
      <xdr:nvSpPr>
        <xdr:cNvPr id="242" name="テキスト ボックス 241"/>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935" cy="250190"/>
    <xdr:sp macro="" textlink="">
      <xdr:nvSpPr>
        <xdr:cNvPr id="244" name="テキスト ボックス 243"/>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99695</xdr:rowOff>
    </xdr:from>
    <xdr:to xmlns:xdr="http://schemas.openxmlformats.org/drawingml/2006/spreadsheetDrawing">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31115</xdr:rowOff>
    </xdr:from>
    <xdr:ext cx="762000" cy="249555"/>
    <xdr:sp macro="" textlink="">
      <xdr:nvSpPr>
        <xdr:cNvPr id="247" name="その他最小値テキスト"/>
        <xdr:cNvSpPr txBox="1"/>
      </xdr:nvSpPr>
      <xdr:spPr>
        <a:xfrm>
          <a:off x="1659890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59055</xdr:rowOff>
    </xdr:from>
    <xdr:to xmlns:xdr="http://schemas.openxmlformats.org/drawingml/2006/spreadsheetDrawing">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99695</xdr:rowOff>
    </xdr:from>
    <xdr:to xmlns:xdr="http://schemas.openxmlformats.org/drawingml/2006/spreadsheetDrawing">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132715</xdr:rowOff>
    </xdr:from>
    <xdr:to xmlns:xdr="http://schemas.openxmlformats.org/drawingml/2006/spreadsheetDrawing">
      <xdr:col>82</xdr:col>
      <xdr:colOff>107950</xdr:colOff>
      <xdr:row>56</xdr:row>
      <xdr:rowOff>154940</xdr:rowOff>
    </xdr:to>
    <xdr:cxnSp macro="">
      <xdr:nvCxnSpPr>
        <xdr:cNvPr id="251" name="直線コネクタ 250"/>
        <xdr:cNvCxnSpPr/>
      </xdr:nvCxnSpPr>
      <xdr:spPr>
        <a:xfrm>
          <a:off x="15671800" y="97339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29845</xdr:rowOff>
    </xdr:from>
    <xdr:to xmlns:xdr="http://schemas.openxmlformats.org/drawingml/2006/spreadsheetDrawing">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34290</xdr:rowOff>
    </xdr:from>
    <xdr:to xmlns:xdr="http://schemas.openxmlformats.org/drawingml/2006/spreadsheetDrawing">
      <xdr:col>78</xdr:col>
      <xdr:colOff>69850</xdr:colOff>
      <xdr:row>56</xdr:row>
      <xdr:rowOff>132715</xdr:rowOff>
    </xdr:to>
    <xdr:cxnSp macro="">
      <xdr:nvCxnSpPr>
        <xdr:cNvPr id="254" name="直線コネクタ 253"/>
        <xdr:cNvCxnSpPr/>
      </xdr:nvCxnSpPr>
      <xdr:spPr>
        <a:xfrm>
          <a:off x="14782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34290</xdr:rowOff>
    </xdr:from>
    <xdr:to xmlns:xdr="http://schemas.openxmlformats.org/drawingml/2006/spreadsheetDrawing">
      <xdr:col>73</xdr:col>
      <xdr:colOff>180975</xdr:colOff>
      <xdr:row>56</xdr:row>
      <xdr:rowOff>132715</xdr:rowOff>
    </xdr:to>
    <xdr:cxnSp macro="">
      <xdr:nvCxnSpPr>
        <xdr:cNvPr id="257" name="直線コネクタ 256"/>
        <xdr:cNvCxnSpPr/>
      </xdr:nvCxnSpPr>
      <xdr:spPr>
        <a:xfrm flipV="1">
          <a:off x="13893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81915</xdr:rowOff>
    </xdr:from>
    <xdr:to xmlns:xdr="http://schemas.openxmlformats.org/drawingml/2006/spreadsheetDrawing">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168275</xdr:rowOff>
    </xdr:from>
    <xdr:ext cx="762000" cy="249555"/>
    <xdr:sp macro="" textlink="">
      <xdr:nvSpPr>
        <xdr:cNvPr id="259" name="テキスト ボックス 258"/>
        <xdr:cNvSpPr txBox="1"/>
      </xdr:nvSpPr>
      <xdr:spPr>
        <a:xfrm>
          <a:off x="14401800" y="976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132715</xdr:rowOff>
    </xdr:from>
    <xdr:to xmlns:xdr="http://schemas.openxmlformats.org/drawingml/2006/spreadsheetDrawing">
      <xdr:col>69</xdr:col>
      <xdr:colOff>92075</xdr:colOff>
      <xdr:row>56</xdr:row>
      <xdr:rowOff>143510</xdr:rowOff>
    </xdr:to>
    <xdr:cxnSp macro="">
      <xdr:nvCxnSpPr>
        <xdr:cNvPr id="260" name="直線コネクタ 259"/>
        <xdr:cNvCxnSpPr/>
      </xdr:nvCxnSpPr>
      <xdr:spPr>
        <a:xfrm flipV="1">
          <a:off x="13004800" y="9733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49935" cy="259080"/>
    <xdr:sp macro="" textlink="">
      <xdr:nvSpPr>
        <xdr:cNvPr id="262" name="テキスト ボックス 261"/>
        <xdr:cNvSpPr txBox="1"/>
      </xdr:nvSpPr>
      <xdr:spPr>
        <a:xfrm>
          <a:off x="13512800" y="98780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20955</xdr:rowOff>
    </xdr:from>
    <xdr:ext cx="762000" cy="248285"/>
    <xdr:sp macro="" textlink="">
      <xdr:nvSpPr>
        <xdr:cNvPr id="264" name="テキスト ボックス 263"/>
        <xdr:cNvSpPr txBox="1"/>
      </xdr:nvSpPr>
      <xdr:spPr>
        <a:xfrm>
          <a:off x="12623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935" cy="259080"/>
    <xdr:sp macro="" textlink="">
      <xdr:nvSpPr>
        <xdr:cNvPr id="266" name="テキスト ボックス 265"/>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935" cy="259080"/>
    <xdr:sp macro="" textlink="">
      <xdr:nvSpPr>
        <xdr:cNvPr id="267" name="テキスト ボックス 266"/>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935" cy="259080"/>
    <xdr:sp macro="" textlink="">
      <xdr:nvSpPr>
        <xdr:cNvPr id="269" name="テキスト ボックス 268"/>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70" name="楕円 269"/>
        <xdr:cNvSpPr/>
      </xdr:nvSpPr>
      <xdr:spPr>
        <a:xfrm>
          <a:off x="16459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120650</xdr:rowOff>
    </xdr:from>
    <xdr:ext cx="762000" cy="251460"/>
    <xdr:sp macro="" textlink="">
      <xdr:nvSpPr>
        <xdr:cNvPr id="271" name="その他該当値テキスト"/>
        <xdr:cNvSpPr txBox="1"/>
      </xdr:nvSpPr>
      <xdr:spPr>
        <a:xfrm>
          <a:off x="16598900" y="9550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72" name="楕円 271"/>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22225</xdr:rowOff>
    </xdr:from>
    <xdr:ext cx="736600" cy="258445"/>
    <xdr:sp macro="" textlink="">
      <xdr:nvSpPr>
        <xdr:cNvPr id="273" name="テキスト ボックス 272"/>
        <xdr:cNvSpPr txBox="1"/>
      </xdr:nvSpPr>
      <xdr:spPr>
        <a:xfrm>
          <a:off x="15290800" y="9451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74" name="楕円 273"/>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95250</xdr:rowOff>
    </xdr:from>
    <xdr:ext cx="762000" cy="259080"/>
    <xdr:sp macro="" textlink="">
      <xdr:nvSpPr>
        <xdr:cNvPr id="275" name="テキスト ボックス 274"/>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81915</xdr:rowOff>
    </xdr:from>
    <xdr:to xmlns:xdr="http://schemas.openxmlformats.org/drawingml/2006/spreadsheetDrawing">
      <xdr:col>69</xdr:col>
      <xdr:colOff>142875</xdr:colOff>
      <xdr:row>57</xdr:row>
      <xdr:rowOff>12065</xdr:rowOff>
    </xdr:to>
    <xdr:sp macro="" textlink="">
      <xdr:nvSpPr>
        <xdr:cNvPr id="276" name="楕円 275"/>
        <xdr:cNvSpPr/>
      </xdr:nvSpPr>
      <xdr:spPr>
        <a:xfrm>
          <a:off x="13843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22225</xdr:rowOff>
    </xdr:from>
    <xdr:ext cx="749935" cy="258445"/>
    <xdr:sp macro="" textlink="">
      <xdr:nvSpPr>
        <xdr:cNvPr id="277" name="テキスト ボックス 276"/>
        <xdr:cNvSpPr txBox="1"/>
      </xdr:nvSpPr>
      <xdr:spPr>
        <a:xfrm>
          <a:off x="13512800" y="94519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92710</xdr:rowOff>
    </xdr:from>
    <xdr:to xmlns:xdr="http://schemas.openxmlformats.org/drawingml/2006/spreadsheetDrawing">
      <xdr:col>65</xdr:col>
      <xdr:colOff>53975</xdr:colOff>
      <xdr:row>57</xdr:row>
      <xdr:rowOff>22860</xdr:rowOff>
    </xdr:to>
    <xdr:sp macro="" textlink="">
      <xdr:nvSpPr>
        <xdr:cNvPr id="278" name="楕円 277"/>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33020</xdr:rowOff>
    </xdr:from>
    <xdr:ext cx="762000" cy="259080"/>
    <xdr:sp macro="" textlink="">
      <xdr:nvSpPr>
        <xdr:cNvPr id="279" name="テキスト ボックス 278"/>
        <xdr:cNvSpPr txBox="1"/>
      </xdr:nvSpPr>
      <xdr:spPr>
        <a:xfrm>
          <a:off x="12623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全国平均及び類似団体平均と比較すると高い水準が続いている。令和5年度決算においては取手地方広域下水道組合に対する負担金の増により、</a:t>
          </a:r>
          <a:r>
            <a:rPr kumimoji="1" lang="ja-JP" altLang="en-US" sz="1000">
              <a:latin typeface="ＭＳ Ｐゴシック"/>
              <a:ea typeface="ＭＳ Ｐゴシック"/>
            </a:rPr>
            <a:t>経常経費充当一般財源</a:t>
          </a:r>
          <a:r>
            <a:rPr kumimoji="1" lang="ja-JP" altLang="en-US" sz="1000">
              <a:latin typeface="ＭＳ Ｐゴシック"/>
              <a:ea typeface="ＭＳ Ｐゴシック"/>
            </a:rPr>
            <a:t>が増となった一方で、</a:t>
          </a:r>
          <a:r>
            <a:rPr kumimoji="1" lang="ja-JP" altLang="en-US" sz="1000">
              <a:latin typeface="ＭＳ Ｐゴシック"/>
              <a:ea typeface="ＭＳ Ｐゴシック"/>
            </a:rPr>
            <a:t>法人市民税の増収等による地方税の増</a:t>
          </a:r>
          <a:r>
            <a:rPr kumimoji="1" lang="ja-JP" altLang="en-US" sz="1000">
              <a:latin typeface="ＭＳ Ｐゴシック"/>
              <a:ea typeface="ＭＳ Ｐゴシック"/>
            </a:rPr>
            <a:t>や</a:t>
          </a:r>
          <a:r>
            <a:rPr kumimoji="1" lang="ja-JP" altLang="en-US" sz="1000">
              <a:solidFill>
                <a:sysClr val="windowText" lastClr="000000"/>
              </a:solidFill>
              <a:latin typeface="ＭＳ Ｐゴシック"/>
              <a:ea typeface="ＭＳ Ｐゴシック"/>
            </a:rPr>
            <a:t>普</a:t>
          </a:r>
          <a:r>
            <a:rPr kumimoji="1" lang="ja-JP" altLang="en-US" sz="1000">
              <a:solidFill>
                <a:sysClr val="windowText" lastClr="000000"/>
              </a:solidFill>
              <a:latin typeface="ＭＳ Ｐゴシック"/>
              <a:ea typeface="ＭＳ Ｐゴシック"/>
            </a:rPr>
            <a:t>通交付税の再算定による地方交付税の増などにより分母となる経常一般財源総額も増となったことから、結果的に前年度と比較すると0.2ポイント増となった</a:t>
          </a:r>
          <a:r>
            <a:rPr kumimoji="1" lang="ja-JP" altLang="en-US" sz="1000">
              <a:solidFill>
                <a:sysClr val="windowText" lastClr="000000"/>
              </a:solidFill>
              <a:latin typeface="ＭＳ Ｐゴシック"/>
              <a:ea typeface="ＭＳ Ｐゴシック"/>
            </a:rPr>
            <a:t>。</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も引き続き適正な補助金の交付を行い、公平性・公益性の確保に努めていくと共に、一部事務組合については、維持管理経費の削減などによる負担金の抑制や、組織の見直しの検討により、効率的な行政運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6385" cy="225425"/>
    <xdr:sp macro="" textlink="">
      <xdr:nvSpPr>
        <xdr:cNvPr id="291" name="テキスト ボックス 290"/>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935" cy="250190"/>
    <xdr:sp macro="" textlink="">
      <xdr:nvSpPr>
        <xdr:cNvPr id="293" name="テキスト ボックス 292"/>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935" cy="250190"/>
    <xdr:sp macro="" textlink="">
      <xdr:nvSpPr>
        <xdr:cNvPr id="295" name="テキスト ボックス 294"/>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935" cy="250190"/>
    <xdr:sp macro="" textlink="">
      <xdr:nvSpPr>
        <xdr:cNvPr id="297" name="テキスト ボックス 296"/>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935" cy="250190"/>
    <xdr:sp macro="" textlink="">
      <xdr:nvSpPr>
        <xdr:cNvPr id="299" name="テキスト ボックス 298"/>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935" cy="250190"/>
    <xdr:sp macro="" textlink="">
      <xdr:nvSpPr>
        <xdr:cNvPr id="301" name="テキスト ボックス 300"/>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5935" cy="250190"/>
    <xdr:sp macro="" textlink="">
      <xdr:nvSpPr>
        <xdr:cNvPr id="303" name="テキスト ボックス 302"/>
        <xdr:cNvSpPr txBox="1"/>
      </xdr:nvSpPr>
      <xdr:spPr>
        <a:xfrm>
          <a:off x="11938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122555</xdr:rowOff>
    </xdr:from>
    <xdr:to xmlns:xdr="http://schemas.openxmlformats.org/drawingml/2006/spreadsheetDrawing">
      <xdr:col>82</xdr:col>
      <xdr:colOff>107950</xdr:colOff>
      <xdr:row>41</xdr:row>
      <xdr:rowOff>143510</xdr:rowOff>
    </xdr:to>
    <xdr:cxnSp macro="">
      <xdr:nvCxnSpPr>
        <xdr:cNvPr id="305" name="直線コネクタ 304"/>
        <xdr:cNvCxnSpPr/>
      </xdr:nvCxnSpPr>
      <xdr:spPr>
        <a:xfrm flipV="1">
          <a:off x="1651000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114935</xdr:rowOff>
    </xdr:from>
    <xdr:ext cx="762000" cy="259080"/>
    <xdr:sp macro="" textlink="">
      <xdr:nvSpPr>
        <xdr:cNvPr id="306" name="補助費等最小値テキスト"/>
        <xdr:cNvSpPr txBox="1"/>
      </xdr:nvSpPr>
      <xdr:spPr>
        <a:xfrm>
          <a:off x="16598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143510</xdr:rowOff>
    </xdr:from>
    <xdr:to xmlns:xdr="http://schemas.openxmlformats.org/drawingml/2006/spreadsheetDrawing">
      <xdr:col>82</xdr:col>
      <xdr:colOff>196850</xdr:colOff>
      <xdr:row>41</xdr:row>
      <xdr:rowOff>143510</xdr:rowOff>
    </xdr:to>
    <xdr:cxnSp macro="">
      <xdr:nvCxnSpPr>
        <xdr:cNvPr id="307" name="直線コネクタ 306"/>
        <xdr:cNvCxnSpPr/>
      </xdr:nvCxnSpPr>
      <xdr:spPr>
        <a:xfrm>
          <a:off x="16421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37465</xdr:rowOff>
    </xdr:from>
    <xdr:ext cx="762000" cy="259080"/>
    <xdr:sp macro="" textlink="">
      <xdr:nvSpPr>
        <xdr:cNvPr id="308" name="補助費等最大値テキスト"/>
        <xdr:cNvSpPr txBox="1"/>
      </xdr:nvSpPr>
      <xdr:spPr>
        <a:xfrm>
          <a:off x="16598900"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122555</xdr:rowOff>
    </xdr:from>
    <xdr:to xmlns:xdr="http://schemas.openxmlformats.org/drawingml/2006/spreadsheetDrawing">
      <xdr:col>82</xdr:col>
      <xdr:colOff>196850</xdr:colOff>
      <xdr:row>32</xdr:row>
      <xdr:rowOff>122555</xdr:rowOff>
    </xdr:to>
    <xdr:cxnSp macro="">
      <xdr:nvCxnSpPr>
        <xdr:cNvPr id="309" name="直線コネクタ 308"/>
        <xdr:cNvCxnSpPr/>
      </xdr:nvCxnSpPr>
      <xdr:spPr>
        <a:xfrm>
          <a:off x="16421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88265</xdr:rowOff>
    </xdr:from>
    <xdr:to xmlns:xdr="http://schemas.openxmlformats.org/drawingml/2006/spreadsheetDrawing">
      <xdr:col>82</xdr:col>
      <xdr:colOff>107950</xdr:colOff>
      <xdr:row>37</xdr:row>
      <xdr:rowOff>106680</xdr:rowOff>
    </xdr:to>
    <xdr:cxnSp macro="">
      <xdr:nvCxnSpPr>
        <xdr:cNvPr id="310" name="直線コネクタ 309"/>
        <xdr:cNvCxnSpPr/>
      </xdr:nvCxnSpPr>
      <xdr:spPr>
        <a:xfrm>
          <a:off x="15671800" y="6431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11" name="補助費等平均値テキスト"/>
        <xdr:cNvSpPr txBox="1"/>
      </xdr:nvSpPr>
      <xdr:spPr>
        <a:xfrm>
          <a:off x="16598900" y="6033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12" name="フローチャート: 判断 311"/>
        <xdr:cNvSpPr/>
      </xdr:nvSpPr>
      <xdr:spPr>
        <a:xfrm>
          <a:off x="164592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122555</xdr:rowOff>
    </xdr:from>
    <xdr:to xmlns:xdr="http://schemas.openxmlformats.org/drawingml/2006/spreadsheetDrawing">
      <xdr:col>78</xdr:col>
      <xdr:colOff>69850</xdr:colOff>
      <xdr:row>37</xdr:row>
      <xdr:rowOff>88265</xdr:rowOff>
    </xdr:to>
    <xdr:cxnSp macro="">
      <xdr:nvCxnSpPr>
        <xdr:cNvPr id="313" name="直線コネクタ 312"/>
        <xdr:cNvCxnSpPr/>
      </xdr:nvCxnSpPr>
      <xdr:spPr>
        <a:xfrm>
          <a:off x="14782800" y="62947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4" name="フローチャート: 判断 313"/>
        <xdr:cNvSpPr/>
      </xdr:nvSpPr>
      <xdr:spPr>
        <a:xfrm>
          <a:off x="15621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0190"/>
    <xdr:sp macro="" textlink="">
      <xdr:nvSpPr>
        <xdr:cNvPr id="315" name="テキスト ボックス 314"/>
        <xdr:cNvSpPr txBox="1"/>
      </xdr:nvSpPr>
      <xdr:spPr>
        <a:xfrm>
          <a:off x="15290800" y="5939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36</xdr:row>
      <xdr:rowOff>168275</xdr:rowOff>
    </xdr:to>
    <xdr:cxnSp macro="">
      <xdr:nvCxnSpPr>
        <xdr:cNvPr id="316" name="直線コネクタ 315"/>
        <xdr:cNvCxnSpPr/>
      </xdr:nvCxnSpPr>
      <xdr:spPr>
        <a:xfrm flipV="1">
          <a:off x="13893800" y="6294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7" name="フローチャート: 判断 316"/>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48285"/>
    <xdr:sp macro="" textlink="">
      <xdr:nvSpPr>
        <xdr:cNvPr id="318" name="テキスト ボックス 317"/>
        <xdr:cNvSpPr txBox="1"/>
      </xdr:nvSpPr>
      <xdr:spPr>
        <a:xfrm>
          <a:off x="14401800" y="59302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168275</xdr:rowOff>
    </xdr:from>
    <xdr:to xmlns:xdr="http://schemas.openxmlformats.org/drawingml/2006/spreadsheetDrawing">
      <xdr:col>69</xdr:col>
      <xdr:colOff>92075</xdr:colOff>
      <xdr:row>37</xdr:row>
      <xdr:rowOff>15240</xdr:rowOff>
    </xdr:to>
    <xdr:cxnSp macro="">
      <xdr:nvCxnSpPr>
        <xdr:cNvPr id="319" name="直線コネクタ 318"/>
        <xdr:cNvCxnSpPr/>
      </xdr:nvCxnSpPr>
      <xdr:spPr>
        <a:xfrm flipV="1">
          <a:off x="13004800" y="6340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49935" cy="259080"/>
    <xdr:sp macro="" textlink="">
      <xdr:nvSpPr>
        <xdr:cNvPr id="321" name="テキスト ボックス 320"/>
        <xdr:cNvSpPr txBox="1"/>
      </xdr:nvSpPr>
      <xdr:spPr>
        <a:xfrm>
          <a:off x="13512800" y="596709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73660</xdr:rowOff>
    </xdr:from>
    <xdr:ext cx="762000" cy="259080"/>
    <xdr:sp macro="" textlink="">
      <xdr:nvSpPr>
        <xdr:cNvPr id="323" name="テキスト ボックス 322"/>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935" cy="259080"/>
    <xdr:sp macro="" textlink="">
      <xdr:nvSpPr>
        <xdr:cNvPr id="325" name="テキスト ボックス 324"/>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935" cy="259080"/>
    <xdr:sp macro="" textlink="">
      <xdr:nvSpPr>
        <xdr:cNvPr id="326" name="テキスト ボックス 325"/>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935" cy="259080"/>
    <xdr:sp macro="" textlink="">
      <xdr:nvSpPr>
        <xdr:cNvPr id="328" name="テキスト ボックス 327"/>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55880</xdr:rowOff>
    </xdr:from>
    <xdr:to xmlns:xdr="http://schemas.openxmlformats.org/drawingml/2006/spreadsheetDrawing">
      <xdr:col>82</xdr:col>
      <xdr:colOff>158750</xdr:colOff>
      <xdr:row>37</xdr:row>
      <xdr:rowOff>157480</xdr:rowOff>
    </xdr:to>
    <xdr:sp macro="" textlink="">
      <xdr:nvSpPr>
        <xdr:cNvPr id="329" name="楕円 328"/>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27940</xdr:rowOff>
    </xdr:from>
    <xdr:ext cx="762000" cy="259080"/>
    <xdr:sp macro="" textlink="">
      <xdr:nvSpPr>
        <xdr:cNvPr id="330" name="補助費等該当値テキスト"/>
        <xdr:cNvSpPr txBox="1"/>
      </xdr:nvSpPr>
      <xdr:spPr>
        <a:xfrm>
          <a:off x="16598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37465</xdr:rowOff>
    </xdr:from>
    <xdr:to xmlns:xdr="http://schemas.openxmlformats.org/drawingml/2006/spreadsheetDrawing">
      <xdr:col>78</xdr:col>
      <xdr:colOff>120650</xdr:colOff>
      <xdr:row>37</xdr:row>
      <xdr:rowOff>139065</xdr:rowOff>
    </xdr:to>
    <xdr:sp macro="" textlink="">
      <xdr:nvSpPr>
        <xdr:cNvPr id="331" name="楕円 330"/>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123825</xdr:rowOff>
    </xdr:from>
    <xdr:ext cx="736600" cy="248285"/>
    <xdr:sp macro="" textlink="">
      <xdr:nvSpPr>
        <xdr:cNvPr id="332" name="テキスト ボックス 331"/>
        <xdr:cNvSpPr txBox="1"/>
      </xdr:nvSpPr>
      <xdr:spPr>
        <a:xfrm>
          <a:off x="15290800" y="64674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33" name="楕円 332"/>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48285"/>
    <xdr:sp macro="" textlink="">
      <xdr:nvSpPr>
        <xdr:cNvPr id="334" name="テキスト ボックス 333"/>
        <xdr:cNvSpPr txBox="1"/>
      </xdr:nvSpPr>
      <xdr:spPr>
        <a:xfrm>
          <a:off x="14401800" y="6330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117475</xdr:rowOff>
    </xdr:from>
    <xdr:to xmlns:xdr="http://schemas.openxmlformats.org/drawingml/2006/spreadsheetDrawing">
      <xdr:col>69</xdr:col>
      <xdr:colOff>142875</xdr:colOff>
      <xdr:row>37</xdr:row>
      <xdr:rowOff>47625</xdr:rowOff>
    </xdr:to>
    <xdr:sp macro="" textlink="">
      <xdr:nvSpPr>
        <xdr:cNvPr id="335" name="楕円 334"/>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32385</xdr:rowOff>
    </xdr:from>
    <xdr:ext cx="749935" cy="248285"/>
    <xdr:sp macro="" textlink="">
      <xdr:nvSpPr>
        <xdr:cNvPr id="336" name="テキスト ボックス 335"/>
        <xdr:cNvSpPr txBox="1"/>
      </xdr:nvSpPr>
      <xdr:spPr>
        <a:xfrm>
          <a:off x="13512800" y="637603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135890</xdr:rowOff>
    </xdr:from>
    <xdr:to xmlns:xdr="http://schemas.openxmlformats.org/drawingml/2006/spreadsheetDrawing">
      <xdr:col>65</xdr:col>
      <xdr:colOff>53975</xdr:colOff>
      <xdr:row>37</xdr:row>
      <xdr:rowOff>66040</xdr:rowOff>
    </xdr:to>
    <xdr:sp macro="" textlink="">
      <xdr:nvSpPr>
        <xdr:cNvPr id="337" name="楕円 336"/>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50800</xdr:rowOff>
    </xdr:from>
    <xdr:ext cx="762000" cy="259080"/>
    <xdr:sp macro="" textlink="">
      <xdr:nvSpPr>
        <xdr:cNvPr id="338" name="テキスト ボックス 337"/>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全国平均及び類似団体平均と比較すると、依然として高い割合が続いている。公債費については、令和元</a:t>
          </a:r>
          <a:r>
            <a:rPr kumimoji="1" lang="ja-JP" altLang="en-US" sz="900">
              <a:latin typeface="ＭＳ Ｐゴシック"/>
              <a:ea typeface="ＭＳ Ｐゴシック"/>
            </a:rPr>
            <a:t>年度</a:t>
          </a:r>
          <a:r>
            <a:rPr kumimoji="1" lang="ja-JP" altLang="en-US" sz="900">
              <a:latin typeface="ＭＳ Ｐゴシック"/>
              <a:ea typeface="ＭＳ Ｐゴシック"/>
            </a:rPr>
            <a:t>に起債した臨時財政対策債や、令和4年度に起債した合併特例事業債の償還を今年度から開始したことに加え、一部事務組合等の地方債充当負担金も増となったことで、分子となる地方債の元利償還金は増加した</a:t>
          </a:r>
          <a:r>
            <a:rPr kumimoji="1" lang="ja-JP" altLang="en-US" sz="900">
              <a:latin typeface="ＭＳ Ｐゴシック"/>
              <a:ea typeface="ＭＳ Ｐゴシック"/>
            </a:rPr>
            <a:t>。また、普通交付税が増となったことなどで分母である経常経費充当一般財源も増加し、結果として、前年度比で0.2ポイントの減となった。類似団体平均と比較すると経常収支比率は4.5ポイント上回っており、公債費の負担は非常に重いものとなっている。</a:t>
          </a:r>
          <a:endParaRPr kumimoji="1" lang="ja-JP" altLang="en-US" sz="900">
            <a:latin typeface="ＭＳ Ｐゴシック"/>
            <a:ea typeface="ＭＳ Ｐゴシック"/>
          </a:endParaRPr>
        </a:p>
        <a:p>
          <a:r>
            <a:rPr kumimoji="1" lang="ja-JP" altLang="en-US" sz="900">
              <a:latin typeface="ＭＳ Ｐゴシック"/>
              <a:ea typeface="ＭＳ Ｐゴシック"/>
            </a:rPr>
            <a:t>　今後も緊急度や市民ニーズの高い</a:t>
          </a:r>
          <a:r>
            <a:rPr kumimoji="1" lang="ja-JP" altLang="en-US" sz="900">
              <a:latin typeface="ＭＳ Ｐゴシック"/>
              <a:ea typeface="ＭＳ Ｐゴシック"/>
            </a:rPr>
            <a:t>事業の選択実施等を進め、</a:t>
          </a:r>
          <a:r>
            <a:rPr kumimoji="1" lang="ja-JP" altLang="en-US" sz="900">
              <a:latin typeface="ＭＳ Ｐゴシック"/>
              <a:ea typeface="ＭＳ Ｐゴシック"/>
            </a:rPr>
            <a:t>新規発行額の抑制及び平準化に努める。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6385" cy="225425"/>
    <xdr:sp macro="" textlink="">
      <xdr:nvSpPr>
        <xdr:cNvPr id="350" name="テキスト ボックス 349"/>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935" cy="250190"/>
    <xdr:sp macro="" textlink="">
      <xdr:nvSpPr>
        <xdr:cNvPr id="352" name="テキスト ボックス 351"/>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5935" cy="259080"/>
    <xdr:sp macro="" textlink="">
      <xdr:nvSpPr>
        <xdr:cNvPr id="354" name="テキスト ボックス 353"/>
        <xdr:cNvSpPr txBox="1"/>
      </xdr:nvSpPr>
      <xdr:spPr>
        <a:xfrm>
          <a:off x="254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5935" cy="259080"/>
    <xdr:sp macro="" textlink="">
      <xdr:nvSpPr>
        <xdr:cNvPr id="356" name="テキスト ボックス 355"/>
        <xdr:cNvSpPr txBox="1"/>
      </xdr:nvSpPr>
      <xdr:spPr>
        <a:xfrm>
          <a:off x="254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5935" cy="250190"/>
    <xdr:sp macro="" textlink="">
      <xdr:nvSpPr>
        <xdr:cNvPr id="358" name="テキスト ボックス 357"/>
        <xdr:cNvSpPr txBox="1"/>
      </xdr:nvSpPr>
      <xdr:spPr>
        <a:xfrm>
          <a:off x="254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5935" cy="259080"/>
    <xdr:sp macro="" textlink="">
      <xdr:nvSpPr>
        <xdr:cNvPr id="360" name="テキスト ボックス 359"/>
        <xdr:cNvSpPr txBox="1"/>
      </xdr:nvSpPr>
      <xdr:spPr>
        <a:xfrm>
          <a:off x="254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5935" cy="259080"/>
    <xdr:sp macro="" textlink="">
      <xdr:nvSpPr>
        <xdr:cNvPr id="362" name="テキスト ボックス 361"/>
        <xdr:cNvSpPr txBox="1"/>
      </xdr:nvSpPr>
      <xdr:spPr>
        <a:xfrm>
          <a:off x="254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5935" cy="250190"/>
    <xdr:sp macro="" textlink="">
      <xdr:nvSpPr>
        <xdr:cNvPr id="364" name="テキスト ボックス 363"/>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31750</xdr:rowOff>
    </xdr:from>
    <xdr:to xmlns:xdr="http://schemas.openxmlformats.org/drawingml/2006/spreadsheetDrawing">
      <xdr:col>24</xdr:col>
      <xdr:colOff>25400</xdr:colOff>
      <xdr:row>80</xdr:row>
      <xdr:rowOff>96520</xdr:rowOff>
    </xdr:to>
    <xdr:cxnSp macro="">
      <xdr:nvCxnSpPr>
        <xdr:cNvPr id="366" name="直線コネクタ 365"/>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67"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8" name="直線コネクタ 367"/>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31750</xdr:rowOff>
    </xdr:from>
    <xdr:to xmlns:xdr="http://schemas.openxmlformats.org/drawingml/2006/spreadsheetDrawing">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149860</xdr:rowOff>
    </xdr:from>
    <xdr:to xmlns:xdr="http://schemas.openxmlformats.org/drawingml/2006/spreadsheetDrawing">
      <xdr:col>24</xdr:col>
      <xdr:colOff>25400</xdr:colOff>
      <xdr:row>78</xdr:row>
      <xdr:rowOff>165100</xdr:rowOff>
    </xdr:to>
    <xdr:cxnSp macro="">
      <xdr:nvCxnSpPr>
        <xdr:cNvPr id="371" name="直線コネクタ 370"/>
        <xdr:cNvCxnSpPr/>
      </xdr:nvCxnSpPr>
      <xdr:spPr>
        <a:xfrm flipV="1">
          <a:off x="3987800" y="13522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88900</xdr:rowOff>
    </xdr:from>
    <xdr:to xmlns:xdr="http://schemas.openxmlformats.org/drawingml/2006/spreadsheetDrawing">
      <xdr:col>19</xdr:col>
      <xdr:colOff>187325</xdr:colOff>
      <xdr:row>78</xdr:row>
      <xdr:rowOff>165100</xdr:rowOff>
    </xdr:to>
    <xdr:cxnSp macro="">
      <xdr:nvCxnSpPr>
        <xdr:cNvPr id="374" name="直線コネクタ 373"/>
        <xdr:cNvCxnSpPr/>
      </xdr:nvCxnSpPr>
      <xdr:spPr>
        <a:xfrm>
          <a:off x="3098800" y="1346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62230</xdr:rowOff>
    </xdr:from>
    <xdr:ext cx="724535" cy="259080"/>
    <xdr:sp macro="" textlink="">
      <xdr:nvSpPr>
        <xdr:cNvPr id="376" name="テキスト ボックス 375"/>
        <xdr:cNvSpPr txBox="1"/>
      </xdr:nvSpPr>
      <xdr:spPr>
        <a:xfrm>
          <a:off x="3606800" y="129209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88900</xdr:rowOff>
    </xdr:from>
    <xdr:to xmlns:xdr="http://schemas.openxmlformats.org/drawingml/2006/spreadsheetDrawing">
      <xdr:col>15</xdr:col>
      <xdr:colOff>98425</xdr:colOff>
      <xdr:row>78</xdr:row>
      <xdr:rowOff>149860</xdr:rowOff>
    </xdr:to>
    <xdr:cxnSp macro="">
      <xdr:nvCxnSpPr>
        <xdr:cNvPr id="377" name="直線コネクタ 376"/>
        <xdr:cNvCxnSpPr/>
      </xdr:nvCxnSpPr>
      <xdr:spPr>
        <a:xfrm flipV="1">
          <a:off x="2209800" y="13462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78" name="フローチャート: 判断 377"/>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79" name="テキスト ボックス 378"/>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134620</xdr:rowOff>
    </xdr:from>
    <xdr:to xmlns:xdr="http://schemas.openxmlformats.org/drawingml/2006/spreadsheetDrawing">
      <xdr:col>11</xdr:col>
      <xdr:colOff>9525</xdr:colOff>
      <xdr:row>78</xdr:row>
      <xdr:rowOff>149860</xdr:rowOff>
    </xdr:to>
    <xdr:cxnSp macro="">
      <xdr:nvCxnSpPr>
        <xdr:cNvPr id="380" name="直線コネクタ 379"/>
        <xdr:cNvCxnSpPr/>
      </xdr:nvCxnSpPr>
      <xdr:spPr>
        <a:xfrm>
          <a:off x="1320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137160</xdr:rowOff>
    </xdr:from>
    <xdr:to xmlns:xdr="http://schemas.openxmlformats.org/drawingml/2006/spreadsheetDrawing">
      <xdr:col>11</xdr:col>
      <xdr:colOff>60325</xdr:colOff>
      <xdr:row>77</xdr:row>
      <xdr:rowOff>67310</xdr:rowOff>
    </xdr:to>
    <xdr:sp macro="" textlink="">
      <xdr:nvSpPr>
        <xdr:cNvPr id="381" name="フローチャート: 判断 380"/>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77470</xdr:rowOff>
    </xdr:from>
    <xdr:ext cx="749935" cy="248920"/>
    <xdr:sp macro="" textlink="">
      <xdr:nvSpPr>
        <xdr:cNvPr id="382" name="テキスト ボックス 381"/>
        <xdr:cNvSpPr txBox="1"/>
      </xdr:nvSpPr>
      <xdr:spPr>
        <a:xfrm>
          <a:off x="1828800" y="129362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129540</xdr:rowOff>
    </xdr:from>
    <xdr:to xmlns:xdr="http://schemas.openxmlformats.org/drawingml/2006/spreadsheetDrawing">
      <xdr:col>6</xdr:col>
      <xdr:colOff>171450</xdr:colOff>
      <xdr:row>77</xdr:row>
      <xdr:rowOff>59690</xdr:rowOff>
    </xdr:to>
    <xdr:sp macro="" textlink="">
      <xdr:nvSpPr>
        <xdr:cNvPr id="383" name="フローチャート: 判断 382"/>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69850</xdr:rowOff>
    </xdr:from>
    <xdr:ext cx="749935" cy="259080"/>
    <xdr:sp macro="" textlink="">
      <xdr:nvSpPr>
        <xdr:cNvPr id="384" name="テキスト ボックス 383"/>
        <xdr:cNvSpPr txBox="1"/>
      </xdr:nvSpPr>
      <xdr:spPr>
        <a:xfrm>
          <a:off x="939800" y="129286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935" cy="259080"/>
    <xdr:sp macro="" textlink="">
      <xdr:nvSpPr>
        <xdr:cNvPr id="387" name="テキスト ボックス 386"/>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99060</xdr:rowOff>
    </xdr:from>
    <xdr:to xmlns:xdr="http://schemas.openxmlformats.org/drawingml/2006/spreadsheetDrawing">
      <xdr:col>24</xdr:col>
      <xdr:colOff>76200</xdr:colOff>
      <xdr:row>79</xdr:row>
      <xdr:rowOff>29210</xdr:rowOff>
    </xdr:to>
    <xdr:sp macro="" textlink="">
      <xdr:nvSpPr>
        <xdr:cNvPr id="390" name="楕円 389"/>
        <xdr:cNvSpPr/>
      </xdr:nvSpPr>
      <xdr:spPr>
        <a:xfrm>
          <a:off x="47752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71120</xdr:rowOff>
    </xdr:from>
    <xdr:ext cx="762000" cy="259080"/>
    <xdr:sp macro="" textlink="">
      <xdr:nvSpPr>
        <xdr:cNvPr id="391" name="公債費該当値テキスト"/>
        <xdr:cNvSpPr txBox="1"/>
      </xdr:nvSpPr>
      <xdr:spPr>
        <a:xfrm>
          <a:off x="4914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114300</xdr:rowOff>
    </xdr:from>
    <xdr:to xmlns:xdr="http://schemas.openxmlformats.org/drawingml/2006/spreadsheetDrawing">
      <xdr:col>20</xdr:col>
      <xdr:colOff>38100</xdr:colOff>
      <xdr:row>79</xdr:row>
      <xdr:rowOff>44450</xdr:rowOff>
    </xdr:to>
    <xdr:sp macro="" textlink="">
      <xdr:nvSpPr>
        <xdr:cNvPr id="392" name="楕円 39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29210</xdr:rowOff>
    </xdr:from>
    <xdr:ext cx="724535" cy="251460"/>
    <xdr:sp macro="" textlink="">
      <xdr:nvSpPr>
        <xdr:cNvPr id="393" name="テキスト ボックス 392"/>
        <xdr:cNvSpPr txBox="1"/>
      </xdr:nvSpPr>
      <xdr:spPr>
        <a:xfrm>
          <a:off x="3606800" y="13573760"/>
          <a:ext cx="724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38100</xdr:rowOff>
    </xdr:from>
    <xdr:to xmlns:xdr="http://schemas.openxmlformats.org/drawingml/2006/spreadsheetDrawing">
      <xdr:col>15</xdr:col>
      <xdr:colOff>149225</xdr:colOff>
      <xdr:row>78</xdr:row>
      <xdr:rowOff>139700</xdr:rowOff>
    </xdr:to>
    <xdr:sp macro="" textlink="">
      <xdr:nvSpPr>
        <xdr:cNvPr id="394" name="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124460</xdr:rowOff>
    </xdr:from>
    <xdr:ext cx="762000" cy="259080"/>
    <xdr:sp macro="" textlink="">
      <xdr:nvSpPr>
        <xdr:cNvPr id="395" name="テキスト ボックス 394"/>
        <xdr:cNvSpPr txBox="1"/>
      </xdr:nvSpPr>
      <xdr:spPr>
        <a:xfrm>
          <a:off x="2717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99060</xdr:rowOff>
    </xdr:from>
    <xdr:to xmlns:xdr="http://schemas.openxmlformats.org/drawingml/2006/spreadsheetDrawing">
      <xdr:col>11</xdr:col>
      <xdr:colOff>60325</xdr:colOff>
      <xdr:row>79</xdr:row>
      <xdr:rowOff>29210</xdr:rowOff>
    </xdr:to>
    <xdr:sp macro="" textlink="">
      <xdr:nvSpPr>
        <xdr:cNvPr id="396" name="楕円 395"/>
        <xdr:cNvSpPr/>
      </xdr:nvSpPr>
      <xdr:spPr>
        <a:xfrm>
          <a:off x="2159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13970</xdr:rowOff>
    </xdr:from>
    <xdr:ext cx="749935" cy="259080"/>
    <xdr:sp macro="" textlink="">
      <xdr:nvSpPr>
        <xdr:cNvPr id="397" name="テキスト ボックス 396"/>
        <xdr:cNvSpPr txBox="1"/>
      </xdr:nvSpPr>
      <xdr:spPr>
        <a:xfrm>
          <a:off x="1828800" y="135585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83820</xdr:rowOff>
    </xdr:from>
    <xdr:to xmlns:xdr="http://schemas.openxmlformats.org/drawingml/2006/spreadsheetDrawing">
      <xdr:col>6</xdr:col>
      <xdr:colOff>171450</xdr:colOff>
      <xdr:row>79</xdr:row>
      <xdr:rowOff>13970</xdr:rowOff>
    </xdr:to>
    <xdr:sp macro="" textlink="">
      <xdr:nvSpPr>
        <xdr:cNvPr id="398" name="楕円 397"/>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170180</xdr:rowOff>
    </xdr:from>
    <xdr:ext cx="749935" cy="259080"/>
    <xdr:sp macro="" textlink="">
      <xdr:nvSpPr>
        <xdr:cNvPr id="399" name="テキスト ボックス 398"/>
        <xdr:cNvSpPr txBox="1"/>
      </xdr:nvSpPr>
      <xdr:spPr>
        <a:xfrm>
          <a:off x="939800" y="135432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令和5年度決算は、法人市民税の増収等による地方税の増や</a:t>
          </a:r>
          <a:r>
            <a:rPr kumimoji="1" lang="ja-JP" altLang="en-US" sz="1000">
              <a:solidFill>
                <a:sysClr val="windowText" lastClr="000000"/>
              </a:solidFill>
              <a:latin typeface="ＭＳ Ｐゴシック"/>
              <a:ea typeface="ＭＳ Ｐゴシック"/>
            </a:rPr>
            <a:t>普</a:t>
          </a:r>
          <a:r>
            <a:rPr kumimoji="1" lang="ja-JP" altLang="en-US" sz="1000">
              <a:solidFill>
                <a:sysClr val="windowText" lastClr="000000"/>
              </a:solidFill>
              <a:latin typeface="ＭＳ Ｐゴシック"/>
              <a:ea typeface="ＭＳ Ｐゴシック"/>
            </a:rPr>
            <a:t>通交付税の再算定による地方交付税の増などにより、分母となる経常一般財源等が増となる一方、分子となる経常経費に充当した一般財源においては、物件費を除いた全ての項目の比率が増となり、物件費も前年度とほぼ同水準となっているため、前年度と比較して0.6ポイント増となっている。</a:t>
          </a:r>
          <a:endParaRPr kumimoji="1" lang="ja-JP" altLang="en-US" sz="1300">
            <a:latin typeface="ＭＳ Ｐゴシック"/>
            <a:ea typeface="ＭＳ Ｐゴシック"/>
          </a:endParaRPr>
        </a:p>
        <a:p>
          <a:r>
            <a:rPr kumimoji="1" lang="ja-JP" altLang="en-US" sz="1000">
              <a:latin typeface="ＭＳ Ｐゴシック"/>
              <a:ea typeface="ＭＳ Ｐゴシック"/>
            </a:rPr>
            <a:t>　今後も類似団体平均と比較して高い水準にあるものについては、継続的に精査、見直しを行い、健全な財政運営を行っていく。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6385" cy="225425"/>
    <xdr:sp macro="" textlink="">
      <xdr:nvSpPr>
        <xdr:cNvPr id="411" name="テキスト ボックス 410"/>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935" cy="250190"/>
    <xdr:sp macro="" textlink="">
      <xdr:nvSpPr>
        <xdr:cNvPr id="413" name="テキスト ボックス 412"/>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5935" cy="259080"/>
    <xdr:sp macro="" textlink="">
      <xdr:nvSpPr>
        <xdr:cNvPr id="415" name="テキスト ボックス 414"/>
        <xdr:cNvSpPr txBox="1"/>
      </xdr:nvSpPr>
      <xdr:spPr>
        <a:xfrm>
          <a:off x="11938000" y="1389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5935" cy="259080"/>
    <xdr:sp macro="" textlink="">
      <xdr:nvSpPr>
        <xdr:cNvPr id="417" name="テキスト ボックス 416"/>
        <xdr:cNvSpPr txBox="1"/>
      </xdr:nvSpPr>
      <xdr:spPr>
        <a:xfrm>
          <a:off x="11938000" y="1351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5935" cy="250190"/>
    <xdr:sp macro="" textlink="">
      <xdr:nvSpPr>
        <xdr:cNvPr id="419" name="テキスト ボックス 418"/>
        <xdr:cNvSpPr txBox="1"/>
      </xdr:nvSpPr>
      <xdr:spPr>
        <a:xfrm>
          <a:off x="11938000" y="1312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5935" cy="259080"/>
    <xdr:sp macro="" textlink="">
      <xdr:nvSpPr>
        <xdr:cNvPr id="421" name="テキスト ボックス 420"/>
        <xdr:cNvSpPr txBox="1"/>
      </xdr:nvSpPr>
      <xdr:spPr>
        <a:xfrm>
          <a:off x="11938000" y="12748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5935" cy="259080"/>
    <xdr:sp macro="" textlink="">
      <xdr:nvSpPr>
        <xdr:cNvPr id="423" name="テキスト ボックス 422"/>
        <xdr:cNvSpPr txBox="1"/>
      </xdr:nvSpPr>
      <xdr:spPr>
        <a:xfrm>
          <a:off x="11938000" y="12367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935" cy="250190"/>
    <xdr:sp macro="" textlink="">
      <xdr:nvSpPr>
        <xdr:cNvPr id="425" name="テキスト ボックス 424"/>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81</xdr:row>
      <xdr:rowOff>69850</xdr:rowOff>
    </xdr:to>
    <xdr:cxnSp macro="">
      <xdr:nvCxnSpPr>
        <xdr:cNvPr id="427" name="直線コネクタ 426"/>
        <xdr:cNvCxnSpPr/>
      </xdr:nvCxnSpPr>
      <xdr:spPr>
        <a:xfrm flipV="1">
          <a:off x="1651000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0190"/>
    <xdr:sp macro="" textlink="">
      <xdr:nvSpPr>
        <xdr:cNvPr id="428" name="公債費以外最小値テキスト"/>
        <xdr:cNvSpPr txBox="1"/>
      </xdr:nvSpPr>
      <xdr:spPr>
        <a:xfrm>
          <a:off x="16598900"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29" name="直線コネクタ 428"/>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110490</xdr:rowOff>
    </xdr:from>
    <xdr:ext cx="762000" cy="250190"/>
    <xdr:sp macro="" textlink="">
      <xdr:nvSpPr>
        <xdr:cNvPr id="430" name="公債費以外最大値テキスト"/>
        <xdr:cNvSpPr txBox="1"/>
      </xdr:nvSpPr>
      <xdr:spPr>
        <a:xfrm>
          <a:off x="16598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196850</xdr:colOff>
      <xdr:row>73</xdr:row>
      <xdr:rowOff>24130</xdr:rowOff>
    </xdr:to>
    <xdr:cxnSp macro="">
      <xdr:nvCxnSpPr>
        <xdr:cNvPr id="431" name="直線コネクタ 430"/>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50800</xdr:rowOff>
    </xdr:from>
    <xdr:to xmlns:xdr="http://schemas.openxmlformats.org/drawingml/2006/spreadsheetDrawing">
      <xdr:col>82</xdr:col>
      <xdr:colOff>107950</xdr:colOff>
      <xdr:row>76</xdr:row>
      <xdr:rowOff>96520</xdr:rowOff>
    </xdr:to>
    <xdr:cxnSp macro="">
      <xdr:nvCxnSpPr>
        <xdr:cNvPr id="432" name="直線コネクタ 431"/>
        <xdr:cNvCxnSpPr/>
      </xdr:nvCxnSpPr>
      <xdr:spPr>
        <a:xfrm>
          <a:off x="15671800" y="130810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6350</xdr:rowOff>
    </xdr:from>
    <xdr:ext cx="762000" cy="251460"/>
    <xdr:sp macro="" textlink="">
      <xdr:nvSpPr>
        <xdr:cNvPr id="433" name="公債費以外平均値テキスト"/>
        <xdr:cNvSpPr txBox="1"/>
      </xdr:nvSpPr>
      <xdr:spPr>
        <a:xfrm>
          <a:off x="16598900" y="13208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34290</xdr:rowOff>
    </xdr:from>
    <xdr:to xmlns:xdr="http://schemas.openxmlformats.org/drawingml/2006/spreadsheetDrawing">
      <xdr:col>82</xdr:col>
      <xdr:colOff>158750</xdr:colOff>
      <xdr:row>77</xdr:row>
      <xdr:rowOff>135890</xdr:rowOff>
    </xdr:to>
    <xdr:sp macro="" textlink="">
      <xdr:nvSpPr>
        <xdr:cNvPr id="434" name="フローチャート: 判断 433"/>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168910</xdr:rowOff>
    </xdr:from>
    <xdr:to xmlns:xdr="http://schemas.openxmlformats.org/drawingml/2006/spreadsheetDrawing">
      <xdr:col>78</xdr:col>
      <xdr:colOff>69850</xdr:colOff>
      <xdr:row>76</xdr:row>
      <xdr:rowOff>50800</xdr:rowOff>
    </xdr:to>
    <xdr:cxnSp macro="">
      <xdr:nvCxnSpPr>
        <xdr:cNvPr id="435" name="直線コネクタ 434"/>
        <xdr:cNvCxnSpPr/>
      </xdr:nvCxnSpPr>
      <xdr:spPr>
        <a:xfrm>
          <a:off x="14782800" y="126847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83820</xdr:rowOff>
    </xdr:from>
    <xdr:to xmlns:xdr="http://schemas.openxmlformats.org/drawingml/2006/spreadsheetDrawing">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170180</xdr:rowOff>
    </xdr:from>
    <xdr:ext cx="736600" cy="259080"/>
    <xdr:sp macro="" textlink="">
      <xdr:nvSpPr>
        <xdr:cNvPr id="437" name="テキスト ボックス 436"/>
        <xdr:cNvSpPr txBox="1"/>
      </xdr:nvSpPr>
      <xdr:spPr>
        <a:xfrm>
          <a:off x="15290800" y="1320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168910</xdr:rowOff>
    </xdr:from>
    <xdr:to xmlns:xdr="http://schemas.openxmlformats.org/drawingml/2006/spreadsheetDrawing">
      <xdr:col>73</xdr:col>
      <xdr:colOff>180975</xdr:colOff>
      <xdr:row>76</xdr:row>
      <xdr:rowOff>104140</xdr:rowOff>
    </xdr:to>
    <xdr:cxnSp macro="">
      <xdr:nvCxnSpPr>
        <xdr:cNvPr id="438" name="直線コネクタ 437"/>
        <xdr:cNvCxnSpPr/>
      </xdr:nvCxnSpPr>
      <xdr:spPr>
        <a:xfrm flipV="1">
          <a:off x="13893800" y="126847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41910</xdr:rowOff>
    </xdr:from>
    <xdr:to xmlns:xdr="http://schemas.openxmlformats.org/drawingml/2006/spreadsheetDrawing">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128270</xdr:rowOff>
    </xdr:from>
    <xdr:ext cx="762000" cy="259080"/>
    <xdr:sp macro="" textlink="">
      <xdr:nvSpPr>
        <xdr:cNvPr id="440" name="テキスト ボックス 439"/>
        <xdr:cNvSpPr txBox="1"/>
      </xdr:nvSpPr>
      <xdr:spPr>
        <a:xfrm>
          <a:off x="14401800" y="1298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104140</xdr:rowOff>
    </xdr:from>
    <xdr:to xmlns:xdr="http://schemas.openxmlformats.org/drawingml/2006/spreadsheetDrawing">
      <xdr:col>69</xdr:col>
      <xdr:colOff>92075</xdr:colOff>
      <xdr:row>76</xdr:row>
      <xdr:rowOff>165100</xdr:rowOff>
    </xdr:to>
    <xdr:cxnSp macro="">
      <xdr:nvCxnSpPr>
        <xdr:cNvPr id="441" name="直線コネクタ 440"/>
        <xdr:cNvCxnSpPr/>
      </xdr:nvCxnSpPr>
      <xdr:spPr>
        <a:xfrm flipV="1">
          <a:off x="13004800" y="13134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160020</xdr:rowOff>
    </xdr:from>
    <xdr:to xmlns:xdr="http://schemas.openxmlformats.org/drawingml/2006/spreadsheetDrawing">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74930</xdr:rowOff>
    </xdr:from>
    <xdr:ext cx="749935" cy="251460"/>
    <xdr:sp macro="" textlink="">
      <xdr:nvSpPr>
        <xdr:cNvPr id="443" name="テキスト ボックス 442"/>
        <xdr:cNvSpPr txBox="1"/>
      </xdr:nvSpPr>
      <xdr:spPr>
        <a:xfrm>
          <a:off x="13512800" y="132765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26670</xdr:rowOff>
    </xdr:from>
    <xdr:to xmlns:xdr="http://schemas.openxmlformats.org/drawingml/2006/spreadsheetDrawing">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113030</xdr:rowOff>
    </xdr:from>
    <xdr:ext cx="762000" cy="259080"/>
    <xdr:sp macro="" textlink="">
      <xdr:nvSpPr>
        <xdr:cNvPr id="445" name="テキスト ボックス 444"/>
        <xdr:cNvSpPr txBox="1"/>
      </xdr:nvSpPr>
      <xdr:spPr>
        <a:xfrm>
          <a:off x="12623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935" cy="259080"/>
    <xdr:sp macro="" textlink="">
      <xdr:nvSpPr>
        <xdr:cNvPr id="447" name="テキスト ボックス 446"/>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935" cy="259080"/>
    <xdr:sp macro="" textlink="">
      <xdr:nvSpPr>
        <xdr:cNvPr id="448" name="テキスト ボックス 447"/>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935" cy="259080"/>
    <xdr:sp macro="" textlink="">
      <xdr:nvSpPr>
        <xdr:cNvPr id="450" name="テキスト ボックス 449"/>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45720</xdr:rowOff>
    </xdr:from>
    <xdr:to xmlns:xdr="http://schemas.openxmlformats.org/drawingml/2006/spreadsheetDrawing">
      <xdr:col>82</xdr:col>
      <xdr:colOff>158750</xdr:colOff>
      <xdr:row>76</xdr:row>
      <xdr:rowOff>147320</xdr:rowOff>
    </xdr:to>
    <xdr:sp macro="" textlink="">
      <xdr:nvSpPr>
        <xdr:cNvPr id="451" name="楕円 450"/>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62230</xdr:rowOff>
    </xdr:from>
    <xdr:ext cx="762000" cy="259080"/>
    <xdr:sp macro="" textlink="">
      <xdr:nvSpPr>
        <xdr:cNvPr id="452" name="公債費以外該当値テキスト"/>
        <xdr:cNvSpPr txBox="1"/>
      </xdr:nvSpPr>
      <xdr:spPr>
        <a:xfrm>
          <a:off x="165989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0</xdr:rowOff>
    </xdr:from>
    <xdr:to xmlns:xdr="http://schemas.openxmlformats.org/drawingml/2006/spreadsheetDrawing">
      <xdr:col>78</xdr:col>
      <xdr:colOff>120650</xdr:colOff>
      <xdr:row>76</xdr:row>
      <xdr:rowOff>101600</xdr:rowOff>
    </xdr:to>
    <xdr:sp macro="" textlink="">
      <xdr:nvSpPr>
        <xdr:cNvPr id="453" name="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111760</xdr:rowOff>
    </xdr:from>
    <xdr:ext cx="736600" cy="248920"/>
    <xdr:sp macro="" textlink="">
      <xdr:nvSpPr>
        <xdr:cNvPr id="454" name="テキスト ボックス 453"/>
        <xdr:cNvSpPr txBox="1"/>
      </xdr:nvSpPr>
      <xdr:spPr>
        <a:xfrm>
          <a:off x="15290800" y="12799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118110</xdr:rowOff>
    </xdr:from>
    <xdr:to xmlns:xdr="http://schemas.openxmlformats.org/drawingml/2006/spreadsheetDrawing">
      <xdr:col>74</xdr:col>
      <xdr:colOff>31750</xdr:colOff>
      <xdr:row>74</xdr:row>
      <xdr:rowOff>48260</xdr:rowOff>
    </xdr:to>
    <xdr:sp macro="" textlink="">
      <xdr:nvSpPr>
        <xdr:cNvPr id="455" name="楕円 454"/>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58420</xdr:rowOff>
    </xdr:from>
    <xdr:ext cx="762000" cy="259080"/>
    <xdr:sp macro="" textlink="">
      <xdr:nvSpPr>
        <xdr:cNvPr id="456" name="テキスト ボックス 455"/>
        <xdr:cNvSpPr txBox="1"/>
      </xdr:nvSpPr>
      <xdr:spPr>
        <a:xfrm>
          <a:off x="14401800" y="1240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53340</xdr:rowOff>
    </xdr:from>
    <xdr:to xmlns:xdr="http://schemas.openxmlformats.org/drawingml/2006/spreadsheetDrawing">
      <xdr:col>69</xdr:col>
      <xdr:colOff>142875</xdr:colOff>
      <xdr:row>76</xdr:row>
      <xdr:rowOff>154940</xdr:rowOff>
    </xdr:to>
    <xdr:sp macro="" textlink="">
      <xdr:nvSpPr>
        <xdr:cNvPr id="457" name="楕円 456"/>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165100</xdr:rowOff>
    </xdr:from>
    <xdr:ext cx="749935" cy="259080"/>
    <xdr:sp macro="" textlink="">
      <xdr:nvSpPr>
        <xdr:cNvPr id="458" name="テキスト ボックス 457"/>
        <xdr:cNvSpPr txBox="1"/>
      </xdr:nvSpPr>
      <xdr:spPr>
        <a:xfrm>
          <a:off x="13512800" y="128524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114300</xdr:rowOff>
    </xdr:from>
    <xdr:to xmlns:xdr="http://schemas.openxmlformats.org/drawingml/2006/spreadsheetDrawing">
      <xdr:col>65</xdr:col>
      <xdr:colOff>53975</xdr:colOff>
      <xdr:row>77</xdr:row>
      <xdr:rowOff>44450</xdr:rowOff>
    </xdr:to>
    <xdr:sp macro="" textlink="">
      <xdr:nvSpPr>
        <xdr:cNvPr id="459" name="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54610</xdr:rowOff>
    </xdr:from>
    <xdr:ext cx="762000" cy="248920"/>
    <xdr:sp macro="" textlink="">
      <xdr:nvSpPr>
        <xdr:cNvPr id="460" name="テキスト ボックス 459"/>
        <xdr:cNvSpPr txBox="1"/>
      </xdr:nvSpPr>
      <xdr:spPr>
        <a:xfrm>
          <a:off x="12623800" y="12913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9415" cy="269875"/>
    <xdr:sp macro="" textlink="">
      <xdr:nvSpPr>
        <xdr:cNvPr id="29" name="テキスト ボックス 28"/>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48285"/>
    <xdr:sp macro="" textlink="">
      <xdr:nvSpPr>
        <xdr:cNvPr id="33" name="テキスト ボックス 32"/>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48285"/>
    <xdr:sp macro="" textlink="">
      <xdr:nvSpPr>
        <xdr:cNvPr id="35" name="テキスト ボックス 34"/>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48285"/>
    <xdr:sp macro="" textlink="">
      <xdr:nvSpPr>
        <xdr:cNvPr id="37" name="テキスト ボックス 36"/>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48285"/>
    <xdr:sp macro="" textlink="">
      <xdr:nvSpPr>
        <xdr:cNvPr id="39" name="テキスト ボックス 38"/>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1" name="テキスト ボックス 40"/>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39370</xdr:rowOff>
    </xdr:from>
    <xdr:to xmlns:xdr="http://schemas.openxmlformats.org/drawingml/2006/spreadsheetDrawing">
      <xdr:col>29</xdr:col>
      <xdr:colOff>127000</xdr:colOff>
      <xdr:row>18</xdr:row>
      <xdr:rowOff>159385</xdr:rowOff>
    </xdr:to>
    <xdr:cxnSp macro="">
      <xdr:nvCxnSpPr>
        <xdr:cNvPr id="43" name="直線コネクタ 42"/>
        <xdr:cNvCxnSpPr/>
      </xdr:nvCxnSpPr>
      <xdr:spPr>
        <a:xfrm flipV="1">
          <a:off x="5651500" y="214439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49935" cy="251460"/>
    <xdr:sp macro="" textlink="">
      <xdr:nvSpPr>
        <xdr:cNvPr id="44" name="人口1人当たり決算額の推移最小値テキスト130"/>
        <xdr:cNvSpPr txBox="1"/>
      </xdr:nvSpPr>
      <xdr:spPr>
        <a:xfrm>
          <a:off x="5740400" y="3265805"/>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159385</xdr:rowOff>
    </xdr:from>
    <xdr:to xmlns:xdr="http://schemas.openxmlformats.org/drawingml/2006/spreadsheetDrawing">
      <xdr:col>30</xdr:col>
      <xdr:colOff>25400</xdr:colOff>
      <xdr:row>18</xdr:row>
      <xdr:rowOff>159385</xdr:rowOff>
    </xdr:to>
    <xdr:cxnSp macro="">
      <xdr:nvCxnSpPr>
        <xdr:cNvPr id="45" name="直線コネクタ 44"/>
        <xdr:cNvCxnSpPr/>
      </xdr:nvCxnSpPr>
      <xdr:spPr>
        <a:xfrm>
          <a:off x="5562600" y="3293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125730</xdr:rowOff>
    </xdr:from>
    <xdr:ext cx="749935" cy="259080"/>
    <xdr:sp macro="" textlink="">
      <xdr:nvSpPr>
        <xdr:cNvPr id="46" name="人口1人当たり決算額の推移最大値テキスト130"/>
        <xdr:cNvSpPr txBox="1"/>
      </xdr:nvSpPr>
      <xdr:spPr>
        <a:xfrm>
          <a:off x="5740400" y="18878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39370</xdr:rowOff>
    </xdr:from>
    <xdr:to xmlns:xdr="http://schemas.openxmlformats.org/drawingml/2006/spreadsheetDrawing">
      <xdr:col>30</xdr:col>
      <xdr:colOff>25400</xdr:colOff>
      <xdr:row>12</xdr:row>
      <xdr:rowOff>39370</xdr:rowOff>
    </xdr:to>
    <xdr:cxnSp macro="">
      <xdr:nvCxnSpPr>
        <xdr:cNvPr id="47" name="直線コネクタ 46"/>
        <xdr:cNvCxnSpPr/>
      </xdr:nvCxnSpPr>
      <xdr:spPr>
        <a:xfrm>
          <a:off x="5562600" y="2144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170815</xdr:rowOff>
    </xdr:from>
    <xdr:to xmlns:xdr="http://schemas.openxmlformats.org/drawingml/2006/spreadsheetDrawing">
      <xdr:col>29</xdr:col>
      <xdr:colOff>127000</xdr:colOff>
      <xdr:row>15</xdr:row>
      <xdr:rowOff>35560</xdr:rowOff>
    </xdr:to>
    <xdr:cxnSp macro="">
      <xdr:nvCxnSpPr>
        <xdr:cNvPr id="48" name="直線コネクタ 47"/>
        <xdr:cNvCxnSpPr/>
      </xdr:nvCxnSpPr>
      <xdr:spPr>
        <a:xfrm flipV="1">
          <a:off x="5003800" y="261874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124460</xdr:rowOff>
    </xdr:from>
    <xdr:ext cx="749935" cy="259080"/>
    <xdr:sp macro="" textlink="">
      <xdr:nvSpPr>
        <xdr:cNvPr id="49" name="人口1人当たり決算額の推移平均値テキスト130"/>
        <xdr:cNvSpPr txBox="1"/>
      </xdr:nvSpPr>
      <xdr:spPr>
        <a:xfrm>
          <a:off x="5740400" y="274383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152400</xdr:rowOff>
    </xdr:from>
    <xdr:to xmlns:xdr="http://schemas.openxmlformats.org/drawingml/2006/spreadsheetDrawing">
      <xdr:col>29</xdr:col>
      <xdr:colOff>177800</xdr:colOff>
      <xdr:row>16</xdr:row>
      <xdr:rowOff>82550</xdr:rowOff>
    </xdr:to>
    <xdr:sp macro="" textlink="">
      <xdr:nvSpPr>
        <xdr:cNvPr id="50" name="フローチャート: 判断 49"/>
        <xdr:cNvSpPr/>
      </xdr:nvSpPr>
      <xdr:spPr>
        <a:xfrm>
          <a:off x="5600700" y="277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22225</xdr:rowOff>
    </xdr:from>
    <xdr:to xmlns:xdr="http://schemas.openxmlformats.org/drawingml/2006/spreadsheetDrawing">
      <xdr:col>26</xdr:col>
      <xdr:colOff>50800</xdr:colOff>
      <xdr:row>15</xdr:row>
      <xdr:rowOff>35560</xdr:rowOff>
    </xdr:to>
    <xdr:cxnSp macro="">
      <xdr:nvCxnSpPr>
        <xdr:cNvPr id="51" name="直線コネクタ 50"/>
        <xdr:cNvCxnSpPr/>
      </xdr:nvCxnSpPr>
      <xdr:spPr>
        <a:xfrm>
          <a:off x="4305300" y="264160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22860</xdr:rowOff>
    </xdr:from>
    <xdr:to xmlns:xdr="http://schemas.openxmlformats.org/drawingml/2006/spreadsheetDrawing">
      <xdr:col>26</xdr:col>
      <xdr:colOff>101600</xdr:colOff>
      <xdr:row>16</xdr:row>
      <xdr:rowOff>124460</xdr:rowOff>
    </xdr:to>
    <xdr:sp macro="" textlink="">
      <xdr:nvSpPr>
        <xdr:cNvPr id="52" name="フローチャート: 判断 51"/>
        <xdr:cNvSpPr/>
      </xdr:nvSpPr>
      <xdr:spPr>
        <a:xfrm>
          <a:off x="49530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109220</xdr:rowOff>
    </xdr:from>
    <xdr:ext cx="736600" cy="251460"/>
    <xdr:sp macro="" textlink="">
      <xdr:nvSpPr>
        <xdr:cNvPr id="53" name="テキスト ボックス 52"/>
        <xdr:cNvSpPr txBox="1"/>
      </xdr:nvSpPr>
      <xdr:spPr>
        <a:xfrm>
          <a:off x="4622800" y="29000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22225</xdr:rowOff>
    </xdr:from>
    <xdr:to xmlns:xdr="http://schemas.openxmlformats.org/drawingml/2006/spreadsheetDrawing">
      <xdr:col>22</xdr:col>
      <xdr:colOff>114300</xdr:colOff>
      <xdr:row>15</xdr:row>
      <xdr:rowOff>50800</xdr:rowOff>
    </xdr:to>
    <xdr:cxnSp macro="">
      <xdr:nvCxnSpPr>
        <xdr:cNvPr id="54" name="直線コネクタ 53"/>
        <xdr:cNvCxnSpPr/>
      </xdr:nvCxnSpPr>
      <xdr:spPr>
        <a:xfrm flipV="1">
          <a:off x="3606800" y="26416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33655</xdr:rowOff>
    </xdr:from>
    <xdr:to xmlns:xdr="http://schemas.openxmlformats.org/drawingml/2006/spreadsheetDrawing">
      <xdr:col>22</xdr:col>
      <xdr:colOff>165100</xdr:colOff>
      <xdr:row>16</xdr:row>
      <xdr:rowOff>135255</xdr:rowOff>
    </xdr:to>
    <xdr:sp macro="" textlink="">
      <xdr:nvSpPr>
        <xdr:cNvPr id="55" name="フローチャート: 判断 54"/>
        <xdr:cNvSpPr/>
      </xdr:nvSpPr>
      <xdr:spPr>
        <a:xfrm>
          <a:off x="42545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120650</xdr:rowOff>
    </xdr:from>
    <xdr:ext cx="762000" cy="251460"/>
    <xdr:sp macro="" textlink="">
      <xdr:nvSpPr>
        <xdr:cNvPr id="56" name="テキスト ボックス 55"/>
        <xdr:cNvSpPr txBox="1"/>
      </xdr:nvSpPr>
      <xdr:spPr>
        <a:xfrm>
          <a:off x="3924300" y="2911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50800</xdr:rowOff>
    </xdr:from>
    <xdr:to xmlns:xdr="http://schemas.openxmlformats.org/drawingml/2006/spreadsheetDrawing">
      <xdr:col>18</xdr:col>
      <xdr:colOff>177800</xdr:colOff>
      <xdr:row>15</xdr:row>
      <xdr:rowOff>72390</xdr:rowOff>
    </xdr:to>
    <xdr:cxnSp macro="">
      <xdr:nvCxnSpPr>
        <xdr:cNvPr id="57" name="直線コネクタ 56"/>
        <xdr:cNvCxnSpPr/>
      </xdr:nvCxnSpPr>
      <xdr:spPr>
        <a:xfrm flipV="1">
          <a:off x="2908300" y="26701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58" name="フローチャート: 判断 57"/>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0825"/>
    <xdr:sp macro="" textlink="">
      <xdr:nvSpPr>
        <xdr:cNvPr id="59" name="テキスト ボックス 58"/>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96520</xdr:rowOff>
    </xdr:from>
    <xdr:to xmlns:xdr="http://schemas.openxmlformats.org/drawingml/2006/spreadsheetDrawing">
      <xdr:col>15</xdr:col>
      <xdr:colOff>101600</xdr:colOff>
      <xdr:row>17</xdr:row>
      <xdr:rowOff>26670</xdr:rowOff>
    </xdr:to>
    <xdr:sp macro="" textlink="">
      <xdr:nvSpPr>
        <xdr:cNvPr id="60" name="フローチャート: 判断 59"/>
        <xdr:cNvSpPr/>
      </xdr:nvSpPr>
      <xdr:spPr>
        <a:xfrm>
          <a:off x="28575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11430</xdr:rowOff>
    </xdr:from>
    <xdr:ext cx="762000" cy="259080"/>
    <xdr:sp macro="" textlink="">
      <xdr:nvSpPr>
        <xdr:cNvPr id="61" name="テキスト ボックス 60"/>
        <xdr:cNvSpPr txBox="1"/>
      </xdr:nvSpPr>
      <xdr:spPr>
        <a:xfrm>
          <a:off x="25273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935" cy="259080"/>
    <xdr:sp macro="" textlink="">
      <xdr:nvSpPr>
        <xdr:cNvPr id="62" name="テキスト ボックス 61"/>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120650</xdr:rowOff>
    </xdr:from>
    <xdr:to xmlns:xdr="http://schemas.openxmlformats.org/drawingml/2006/spreadsheetDrawing">
      <xdr:col>29</xdr:col>
      <xdr:colOff>177800</xdr:colOff>
      <xdr:row>15</xdr:row>
      <xdr:rowOff>50165</xdr:rowOff>
    </xdr:to>
    <xdr:sp macro="" textlink="">
      <xdr:nvSpPr>
        <xdr:cNvPr id="67" name="楕円 66"/>
        <xdr:cNvSpPr/>
      </xdr:nvSpPr>
      <xdr:spPr>
        <a:xfrm>
          <a:off x="5600700" y="25685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136525</xdr:rowOff>
    </xdr:from>
    <xdr:ext cx="749935" cy="258445"/>
    <xdr:sp macro="" textlink="">
      <xdr:nvSpPr>
        <xdr:cNvPr id="68" name="人口1人当たり決算額の推移該当値テキスト130"/>
        <xdr:cNvSpPr txBox="1"/>
      </xdr:nvSpPr>
      <xdr:spPr>
        <a:xfrm>
          <a:off x="5740400" y="241300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156210</xdr:rowOff>
    </xdr:from>
    <xdr:to xmlns:xdr="http://schemas.openxmlformats.org/drawingml/2006/spreadsheetDrawing">
      <xdr:col>26</xdr:col>
      <xdr:colOff>101600</xdr:colOff>
      <xdr:row>15</xdr:row>
      <xdr:rowOff>86360</xdr:rowOff>
    </xdr:to>
    <xdr:sp macro="" textlink="">
      <xdr:nvSpPr>
        <xdr:cNvPr id="69" name="楕円 68"/>
        <xdr:cNvSpPr/>
      </xdr:nvSpPr>
      <xdr:spPr>
        <a:xfrm>
          <a:off x="4953000" y="260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97790</xdr:rowOff>
    </xdr:from>
    <xdr:ext cx="736600" cy="251460"/>
    <xdr:sp macro="" textlink="">
      <xdr:nvSpPr>
        <xdr:cNvPr id="70" name="テキスト ボックス 69"/>
        <xdr:cNvSpPr txBox="1"/>
      </xdr:nvSpPr>
      <xdr:spPr>
        <a:xfrm>
          <a:off x="4622800" y="23742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143510</xdr:rowOff>
    </xdr:from>
    <xdr:to xmlns:xdr="http://schemas.openxmlformats.org/drawingml/2006/spreadsheetDrawing">
      <xdr:col>22</xdr:col>
      <xdr:colOff>165100</xdr:colOff>
      <xdr:row>15</xdr:row>
      <xdr:rowOff>73025</xdr:rowOff>
    </xdr:to>
    <xdr:sp macro="" textlink="">
      <xdr:nvSpPr>
        <xdr:cNvPr id="71" name="楕円 70"/>
        <xdr:cNvSpPr/>
      </xdr:nvSpPr>
      <xdr:spPr>
        <a:xfrm>
          <a:off x="42545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83185</xdr:rowOff>
    </xdr:from>
    <xdr:ext cx="762000" cy="259080"/>
    <xdr:sp macro="" textlink="">
      <xdr:nvSpPr>
        <xdr:cNvPr id="72" name="テキスト ボックス 71"/>
        <xdr:cNvSpPr txBox="1"/>
      </xdr:nvSpPr>
      <xdr:spPr>
        <a:xfrm>
          <a:off x="39243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0</xdr:rowOff>
    </xdr:from>
    <xdr:to xmlns:xdr="http://schemas.openxmlformats.org/drawingml/2006/spreadsheetDrawing">
      <xdr:col>19</xdr:col>
      <xdr:colOff>38100</xdr:colOff>
      <xdr:row>15</xdr:row>
      <xdr:rowOff>101600</xdr:rowOff>
    </xdr:to>
    <xdr:sp macro="" textlink="">
      <xdr:nvSpPr>
        <xdr:cNvPr id="73" name="楕円 72"/>
        <xdr:cNvSpPr/>
      </xdr:nvSpPr>
      <xdr:spPr>
        <a:xfrm>
          <a:off x="35560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111760</xdr:rowOff>
    </xdr:from>
    <xdr:ext cx="762000" cy="248920"/>
    <xdr:sp macro="" textlink="">
      <xdr:nvSpPr>
        <xdr:cNvPr id="74" name="テキスト ボックス 73"/>
        <xdr:cNvSpPr txBox="1"/>
      </xdr:nvSpPr>
      <xdr:spPr>
        <a:xfrm>
          <a:off x="3225800" y="2388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21590</xdr:rowOff>
    </xdr:from>
    <xdr:to xmlns:xdr="http://schemas.openxmlformats.org/drawingml/2006/spreadsheetDrawing">
      <xdr:col>15</xdr:col>
      <xdr:colOff>101600</xdr:colOff>
      <xdr:row>15</xdr:row>
      <xdr:rowOff>123190</xdr:rowOff>
    </xdr:to>
    <xdr:sp macro="" textlink="">
      <xdr:nvSpPr>
        <xdr:cNvPr id="75" name="楕円 74"/>
        <xdr:cNvSpPr/>
      </xdr:nvSpPr>
      <xdr:spPr>
        <a:xfrm>
          <a:off x="28575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133350</xdr:rowOff>
    </xdr:from>
    <xdr:ext cx="762000" cy="250190"/>
    <xdr:sp macro="" textlink="">
      <xdr:nvSpPr>
        <xdr:cNvPr id="76" name="テキスト ボックス 75"/>
        <xdr:cNvSpPr txBox="1"/>
      </xdr:nvSpPr>
      <xdr:spPr>
        <a:xfrm>
          <a:off x="2527300" y="2409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9415" cy="275590"/>
    <xdr:sp macro="" textlink="">
      <xdr:nvSpPr>
        <xdr:cNvPr id="90" name="テキスト ボックス 89"/>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160020</xdr:rowOff>
    </xdr:from>
    <xdr:to xmlns:xdr="http://schemas.openxmlformats.org/drawingml/2006/spreadsheetDrawing">
      <xdr:col>29</xdr:col>
      <xdr:colOff>127000</xdr:colOff>
      <xdr:row>37</xdr:row>
      <xdr:rowOff>274320</xdr:rowOff>
    </xdr:to>
    <xdr:cxnSp macro="">
      <xdr:nvCxnSpPr>
        <xdr:cNvPr id="104" name="直線コネクタ 103"/>
        <xdr:cNvCxnSpPr/>
      </xdr:nvCxnSpPr>
      <xdr:spPr>
        <a:xfrm flipV="1">
          <a:off x="565150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246380</xdr:rowOff>
    </xdr:from>
    <xdr:ext cx="749935" cy="251460"/>
    <xdr:sp macro="" textlink="">
      <xdr:nvSpPr>
        <xdr:cNvPr id="105" name="人口1人当たり決算額の推移最小値テキスト445"/>
        <xdr:cNvSpPr txBox="1"/>
      </xdr:nvSpPr>
      <xdr:spPr>
        <a:xfrm>
          <a:off x="5740400" y="737108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274320</xdr:rowOff>
    </xdr:from>
    <xdr:to xmlns:xdr="http://schemas.openxmlformats.org/drawingml/2006/spreadsheetDrawing">
      <xdr:col>30</xdr:col>
      <xdr:colOff>25400</xdr:colOff>
      <xdr:row>37</xdr:row>
      <xdr:rowOff>274320</xdr:rowOff>
    </xdr:to>
    <xdr:cxnSp macro="">
      <xdr:nvCxnSpPr>
        <xdr:cNvPr id="106" name="直線コネクタ 105"/>
        <xdr:cNvCxnSpPr/>
      </xdr:nvCxnSpPr>
      <xdr:spPr>
        <a:xfrm>
          <a:off x="5562600" y="739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74930</xdr:rowOff>
    </xdr:from>
    <xdr:ext cx="749935" cy="256540"/>
    <xdr:sp macro="" textlink="">
      <xdr:nvSpPr>
        <xdr:cNvPr id="107" name="人口1人当たり決算額の推移最大値テキスト445"/>
        <xdr:cNvSpPr txBox="1"/>
      </xdr:nvSpPr>
      <xdr:spPr>
        <a:xfrm>
          <a:off x="5740400" y="582803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160020</xdr:rowOff>
    </xdr:from>
    <xdr:to xmlns:xdr="http://schemas.openxmlformats.org/drawingml/2006/spreadsheetDrawing">
      <xdr:col>30</xdr:col>
      <xdr:colOff>25400</xdr:colOff>
      <xdr:row>33</xdr:row>
      <xdr:rowOff>160020</xdr:rowOff>
    </xdr:to>
    <xdr:cxnSp macro="">
      <xdr:nvCxnSpPr>
        <xdr:cNvPr id="108" name="直線コネクタ 107"/>
        <xdr:cNvCxnSpPr/>
      </xdr:nvCxnSpPr>
      <xdr:spPr>
        <a:xfrm>
          <a:off x="5562600" y="608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6985</xdr:rowOff>
    </xdr:from>
    <xdr:to xmlns:xdr="http://schemas.openxmlformats.org/drawingml/2006/spreadsheetDrawing">
      <xdr:col>29</xdr:col>
      <xdr:colOff>127000</xdr:colOff>
      <xdr:row>35</xdr:row>
      <xdr:rowOff>12065</xdr:rowOff>
    </xdr:to>
    <xdr:cxnSp macro="">
      <xdr:nvCxnSpPr>
        <xdr:cNvPr id="109" name="直線コネクタ 108"/>
        <xdr:cNvCxnSpPr/>
      </xdr:nvCxnSpPr>
      <xdr:spPr>
        <a:xfrm>
          <a:off x="5003800" y="661733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115570</xdr:rowOff>
    </xdr:from>
    <xdr:ext cx="749935" cy="259080"/>
    <xdr:sp macro="" textlink="">
      <xdr:nvSpPr>
        <xdr:cNvPr id="110" name="人口1人当たり決算額の推移平均値テキスト445"/>
        <xdr:cNvSpPr txBox="1"/>
      </xdr:nvSpPr>
      <xdr:spPr>
        <a:xfrm>
          <a:off x="5740400" y="672592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144145</xdr:rowOff>
    </xdr:from>
    <xdr:to xmlns:xdr="http://schemas.openxmlformats.org/drawingml/2006/spreadsheetDrawing">
      <xdr:col>29</xdr:col>
      <xdr:colOff>177800</xdr:colOff>
      <xdr:row>35</xdr:row>
      <xdr:rowOff>244475</xdr:rowOff>
    </xdr:to>
    <xdr:sp macro="" textlink="">
      <xdr:nvSpPr>
        <xdr:cNvPr id="111" name="フローチャート: 判断 110"/>
        <xdr:cNvSpPr/>
      </xdr:nvSpPr>
      <xdr:spPr>
        <a:xfrm>
          <a:off x="560070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6985</xdr:rowOff>
    </xdr:from>
    <xdr:to xmlns:xdr="http://schemas.openxmlformats.org/drawingml/2006/spreadsheetDrawing">
      <xdr:col>26</xdr:col>
      <xdr:colOff>50800</xdr:colOff>
      <xdr:row>35</xdr:row>
      <xdr:rowOff>68580</xdr:rowOff>
    </xdr:to>
    <xdr:cxnSp macro="">
      <xdr:nvCxnSpPr>
        <xdr:cNvPr id="112" name="直線コネクタ 111"/>
        <xdr:cNvCxnSpPr/>
      </xdr:nvCxnSpPr>
      <xdr:spPr>
        <a:xfrm flipV="1">
          <a:off x="4305300" y="661733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149225</xdr:rowOff>
    </xdr:from>
    <xdr:to xmlns:xdr="http://schemas.openxmlformats.org/drawingml/2006/spreadsheetDrawing">
      <xdr:col>26</xdr:col>
      <xdr:colOff>101600</xdr:colOff>
      <xdr:row>35</xdr:row>
      <xdr:rowOff>250190</xdr:rowOff>
    </xdr:to>
    <xdr:sp macro="" textlink="">
      <xdr:nvSpPr>
        <xdr:cNvPr id="113" name="フローチャート: 判断 112"/>
        <xdr:cNvSpPr/>
      </xdr:nvSpPr>
      <xdr:spPr>
        <a:xfrm>
          <a:off x="49530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235585</xdr:rowOff>
    </xdr:from>
    <xdr:ext cx="736600" cy="250825"/>
    <xdr:sp macro="" textlink="">
      <xdr:nvSpPr>
        <xdr:cNvPr id="114" name="テキスト ボックス 113"/>
        <xdr:cNvSpPr txBox="1"/>
      </xdr:nvSpPr>
      <xdr:spPr>
        <a:xfrm>
          <a:off x="4622800" y="68459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68580</xdr:rowOff>
    </xdr:from>
    <xdr:to xmlns:xdr="http://schemas.openxmlformats.org/drawingml/2006/spreadsheetDrawing">
      <xdr:col>22</xdr:col>
      <xdr:colOff>114300</xdr:colOff>
      <xdr:row>35</xdr:row>
      <xdr:rowOff>134620</xdr:rowOff>
    </xdr:to>
    <xdr:cxnSp macro="">
      <xdr:nvCxnSpPr>
        <xdr:cNvPr id="115" name="直線コネクタ 114"/>
        <xdr:cNvCxnSpPr/>
      </xdr:nvCxnSpPr>
      <xdr:spPr>
        <a:xfrm flipV="1">
          <a:off x="36068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6" name="フローチャート: 判断 115"/>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252730</xdr:rowOff>
    </xdr:from>
    <xdr:ext cx="762000" cy="259080"/>
    <xdr:sp macro="" textlink="">
      <xdr:nvSpPr>
        <xdr:cNvPr id="117" name="テキスト ボックス 116"/>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134620</xdr:rowOff>
    </xdr:from>
    <xdr:to xmlns:xdr="http://schemas.openxmlformats.org/drawingml/2006/spreadsheetDrawing">
      <xdr:col>18</xdr:col>
      <xdr:colOff>177800</xdr:colOff>
      <xdr:row>35</xdr:row>
      <xdr:rowOff>140970</xdr:rowOff>
    </xdr:to>
    <xdr:cxnSp macro="">
      <xdr:nvCxnSpPr>
        <xdr:cNvPr id="118" name="直線コネクタ 117"/>
        <xdr:cNvCxnSpPr/>
      </xdr:nvCxnSpPr>
      <xdr:spPr>
        <a:xfrm flipV="1">
          <a:off x="2908300" y="674497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220345</xdr:rowOff>
    </xdr:from>
    <xdr:to xmlns:xdr="http://schemas.openxmlformats.org/drawingml/2006/spreadsheetDrawing">
      <xdr:col>19</xdr:col>
      <xdr:colOff>38100</xdr:colOff>
      <xdr:row>35</xdr:row>
      <xdr:rowOff>322580</xdr:rowOff>
    </xdr:to>
    <xdr:sp macro="" textlink="">
      <xdr:nvSpPr>
        <xdr:cNvPr id="119" name="フローチャート: 判断 118"/>
        <xdr:cNvSpPr/>
      </xdr:nvSpPr>
      <xdr:spPr>
        <a:xfrm>
          <a:off x="3556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307975</xdr:rowOff>
    </xdr:from>
    <xdr:ext cx="762000" cy="259080"/>
    <xdr:sp macro="" textlink="">
      <xdr:nvSpPr>
        <xdr:cNvPr id="120" name="テキスト ボックス 119"/>
        <xdr:cNvSpPr txBox="1"/>
      </xdr:nvSpPr>
      <xdr:spPr>
        <a:xfrm>
          <a:off x="32258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228600</xdr:rowOff>
    </xdr:from>
    <xdr:to xmlns:xdr="http://schemas.openxmlformats.org/drawingml/2006/spreadsheetDrawing">
      <xdr:col>15</xdr:col>
      <xdr:colOff>101600</xdr:colOff>
      <xdr:row>35</xdr:row>
      <xdr:rowOff>330835</xdr:rowOff>
    </xdr:to>
    <xdr:sp macro="" textlink="">
      <xdr:nvSpPr>
        <xdr:cNvPr id="121" name="フローチャート: 判断 120"/>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316230</xdr:rowOff>
    </xdr:from>
    <xdr:ext cx="762000" cy="255905"/>
    <xdr:sp macro="" textlink="">
      <xdr:nvSpPr>
        <xdr:cNvPr id="122" name="テキスト ボックス 121"/>
        <xdr:cNvSpPr txBox="1"/>
      </xdr:nvSpPr>
      <xdr:spPr>
        <a:xfrm>
          <a:off x="2527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935" cy="259080"/>
    <xdr:sp macro="" textlink="">
      <xdr:nvSpPr>
        <xdr:cNvPr id="123" name="テキスト ボックス 122"/>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305435</xdr:rowOff>
    </xdr:from>
    <xdr:to xmlns:xdr="http://schemas.openxmlformats.org/drawingml/2006/spreadsheetDrawing">
      <xdr:col>29</xdr:col>
      <xdr:colOff>177800</xdr:colOff>
      <xdr:row>35</xdr:row>
      <xdr:rowOff>63500</xdr:rowOff>
    </xdr:to>
    <xdr:sp macro="" textlink="">
      <xdr:nvSpPr>
        <xdr:cNvPr id="128" name="楕円 127"/>
        <xdr:cNvSpPr/>
      </xdr:nvSpPr>
      <xdr:spPr>
        <a:xfrm>
          <a:off x="5600700" y="657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150495</xdr:rowOff>
    </xdr:from>
    <xdr:ext cx="749935" cy="259715"/>
    <xdr:sp macro="" textlink="">
      <xdr:nvSpPr>
        <xdr:cNvPr id="129" name="人口1人当たり決算額の推移該当値テキスト445"/>
        <xdr:cNvSpPr txBox="1"/>
      </xdr:nvSpPr>
      <xdr:spPr>
        <a:xfrm>
          <a:off x="5740400" y="6417945"/>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298450</xdr:rowOff>
    </xdr:from>
    <xdr:to xmlns:xdr="http://schemas.openxmlformats.org/drawingml/2006/spreadsheetDrawing">
      <xdr:col>26</xdr:col>
      <xdr:colOff>101600</xdr:colOff>
      <xdr:row>35</xdr:row>
      <xdr:rowOff>57785</xdr:rowOff>
    </xdr:to>
    <xdr:sp macro="" textlink="">
      <xdr:nvSpPr>
        <xdr:cNvPr id="130" name="楕円 129"/>
        <xdr:cNvSpPr/>
      </xdr:nvSpPr>
      <xdr:spPr>
        <a:xfrm>
          <a:off x="4953000" y="6565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68580</xdr:rowOff>
    </xdr:from>
    <xdr:ext cx="736600" cy="259715"/>
    <xdr:sp macro="" textlink="">
      <xdr:nvSpPr>
        <xdr:cNvPr id="131" name="テキスト ボックス 130"/>
        <xdr:cNvSpPr txBox="1"/>
      </xdr:nvSpPr>
      <xdr:spPr>
        <a:xfrm>
          <a:off x="4622800" y="6336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19050</xdr:rowOff>
    </xdr:from>
    <xdr:to xmlns:xdr="http://schemas.openxmlformats.org/drawingml/2006/spreadsheetDrawing">
      <xdr:col>22</xdr:col>
      <xdr:colOff>165100</xdr:colOff>
      <xdr:row>35</xdr:row>
      <xdr:rowOff>119380</xdr:rowOff>
    </xdr:to>
    <xdr:sp macro="" textlink="">
      <xdr:nvSpPr>
        <xdr:cNvPr id="132" name="楕円 131"/>
        <xdr:cNvSpPr/>
      </xdr:nvSpPr>
      <xdr:spPr>
        <a:xfrm>
          <a:off x="42545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130175</xdr:rowOff>
    </xdr:from>
    <xdr:ext cx="762000" cy="258445"/>
    <xdr:sp macro="" textlink="">
      <xdr:nvSpPr>
        <xdr:cNvPr id="133" name="テキスト ボックス 132"/>
        <xdr:cNvSpPr txBox="1"/>
      </xdr:nvSpPr>
      <xdr:spPr>
        <a:xfrm>
          <a:off x="39243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83185</xdr:rowOff>
    </xdr:from>
    <xdr:to xmlns:xdr="http://schemas.openxmlformats.org/drawingml/2006/spreadsheetDrawing">
      <xdr:col>19</xdr:col>
      <xdr:colOff>38100</xdr:colOff>
      <xdr:row>35</xdr:row>
      <xdr:rowOff>185420</xdr:rowOff>
    </xdr:to>
    <xdr:sp macro="" textlink="">
      <xdr:nvSpPr>
        <xdr:cNvPr id="134" name="楕円 133"/>
        <xdr:cNvSpPr/>
      </xdr:nvSpPr>
      <xdr:spPr>
        <a:xfrm>
          <a:off x="3556000" y="66935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194945</xdr:rowOff>
    </xdr:from>
    <xdr:ext cx="762000" cy="259715"/>
    <xdr:sp macro="" textlink="">
      <xdr:nvSpPr>
        <xdr:cNvPr id="135" name="テキスト ボックス 134"/>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90170</xdr:rowOff>
    </xdr:from>
    <xdr:to xmlns:xdr="http://schemas.openxmlformats.org/drawingml/2006/spreadsheetDrawing">
      <xdr:col>15</xdr:col>
      <xdr:colOff>101600</xdr:colOff>
      <xdr:row>35</xdr:row>
      <xdr:rowOff>192405</xdr:rowOff>
    </xdr:to>
    <xdr:sp macro="" textlink="">
      <xdr:nvSpPr>
        <xdr:cNvPr id="136" name="楕円 135"/>
        <xdr:cNvSpPr/>
      </xdr:nvSpPr>
      <xdr:spPr>
        <a:xfrm>
          <a:off x="2857500" y="6700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201930</xdr:rowOff>
    </xdr:from>
    <xdr:ext cx="762000" cy="255270"/>
    <xdr:sp macro="" textlink="">
      <xdr:nvSpPr>
        <xdr:cNvPr id="137" name="テキスト ボックス 136"/>
        <xdr:cNvSpPr txBox="1"/>
      </xdr:nvSpPr>
      <xdr:spPr>
        <a:xfrm>
          <a:off x="2527300" y="646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3565" cy="248920"/>
    <xdr:sp macro="" textlink="">
      <xdr:nvSpPr>
        <xdr:cNvPr id="50" name="テキスト ボックス 49"/>
        <xdr:cNvSpPr txBox="1"/>
      </xdr:nvSpPr>
      <xdr:spPr>
        <a:xfrm>
          <a:off x="166370" y="5140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3565" cy="248920"/>
    <xdr:sp macro="" textlink="">
      <xdr:nvSpPr>
        <xdr:cNvPr id="52" name="テキスト ボックス 51"/>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160655</xdr:rowOff>
    </xdr:from>
    <xdr:to xmlns:xdr="http://schemas.openxmlformats.org/drawingml/2006/spreadsheetDrawing">
      <xdr:col>24</xdr:col>
      <xdr:colOff>62865</xdr:colOff>
      <xdr:row>38</xdr:row>
      <xdr:rowOff>169545</xdr:rowOff>
    </xdr:to>
    <xdr:cxnSp macro="">
      <xdr:nvCxnSpPr>
        <xdr:cNvPr id="54" name="直線コネクタ 53"/>
        <xdr:cNvCxnSpPr/>
      </xdr:nvCxnSpPr>
      <xdr:spPr>
        <a:xfrm flipV="1">
          <a:off x="4633595" y="530415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1905</xdr:rowOff>
    </xdr:from>
    <xdr:ext cx="534670" cy="259080"/>
    <xdr:sp macro="" textlink="">
      <xdr:nvSpPr>
        <xdr:cNvPr id="55" name="人件費最小値テキスト"/>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169545</xdr:rowOff>
    </xdr:from>
    <xdr:to xmlns:xdr="http://schemas.openxmlformats.org/drawingml/2006/spreadsheetDrawing">
      <xdr:col>24</xdr:col>
      <xdr:colOff>152400</xdr:colOff>
      <xdr:row>38</xdr:row>
      <xdr:rowOff>169545</xdr:rowOff>
    </xdr:to>
    <xdr:cxnSp macro="">
      <xdr:nvCxnSpPr>
        <xdr:cNvPr id="56" name="直線コネクタ 55"/>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160655</xdr:rowOff>
    </xdr:from>
    <xdr:to xmlns:xdr="http://schemas.openxmlformats.org/drawingml/2006/spreadsheetDrawing">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107950</xdr:rowOff>
    </xdr:from>
    <xdr:to xmlns:xdr="http://schemas.openxmlformats.org/drawingml/2006/spreadsheetDrawing">
      <xdr:col>24</xdr:col>
      <xdr:colOff>63500</xdr:colOff>
      <xdr:row>34</xdr:row>
      <xdr:rowOff>147955</xdr:rowOff>
    </xdr:to>
    <xdr:cxnSp macro="">
      <xdr:nvCxnSpPr>
        <xdr:cNvPr id="59" name="直線コネクタ 58"/>
        <xdr:cNvCxnSpPr/>
      </xdr:nvCxnSpPr>
      <xdr:spPr>
        <a:xfrm flipV="1">
          <a:off x="3797300" y="59372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52070</xdr:rowOff>
    </xdr:from>
    <xdr:ext cx="534670" cy="251460"/>
    <xdr:sp macro="" textlink="">
      <xdr:nvSpPr>
        <xdr:cNvPr id="60" name="人件費平均値テキスト"/>
        <xdr:cNvSpPr txBox="1"/>
      </xdr:nvSpPr>
      <xdr:spPr>
        <a:xfrm>
          <a:off x="4686300" y="60528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73660</xdr:rowOff>
    </xdr:from>
    <xdr:to xmlns:xdr="http://schemas.openxmlformats.org/drawingml/2006/spreadsheetDrawing">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147955</xdr:rowOff>
    </xdr:from>
    <xdr:to xmlns:xdr="http://schemas.openxmlformats.org/drawingml/2006/spreadsheetDrawing">
      <xdr:col>19</xdr:col>
      <xdr:colOff>177800</xdr:colOff>
      <xdr:row>34</xdr:row>
      <xdr:rowOff>158115</xdr:rowOff>
    </xdr:to>
    <xdr:cxnSp macro="">
      <xdr:nvCxnSpPr>
        <xdr:cNvPr id="62" name="直線コネクタ 61"/>
        <xdr:cNvCxnSpPr/>
      </xdr:nvCxnSpPr>
      <xdr:spPr>
        <a:xfrm flipV="1">
          <a:off x="2908300" y="5977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92075</xdr:rowOff>
    </xdr:from>
    <xdr:to xmlns:xdr="http://schemas.openxmlformats.org/drawingml/2006/spreadsheetDrawing">
      <xdr:col>20</xdr:col>
      <xdr:colOff>38100</xdr:colOff>
      <xdr:row>36</xdr:row>
      <xdr:rowOff>22225</xdr:rowOff>
    </xdr:to>
    <xdr:sp macro="" textlink="">
      <xdr:nvSpPr>
        <xdr:cNvPr id="63" name="フローチャート: 判断 62"/>
        <xdr:cNvSpPr/>
      </xdr:nvSpPr>
      <xdr:spPr>
        <a:xfrm>
          <a:off x="3746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13335</xdr:rowOff>
    </xdr:from>
    <xdr:ext cx="522605" cy="259080"/>
    <xdr:sp macro="" textlink="">
      <xdr:nvSpPr>
        <xdr:cNvPr id="64" name="テキスト ボックス 63"/>
        <xdr:cNvSpPr txBox="1"/>
      </xdr:nvSpPr>
      <xdr:spPr>
        <a:xfrm>
          <a:off x="3529965" y="6185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158115</xdr:rowOff>
    </xdr:from>
    <xdr:to xmlns:xdr="http://schemas.openxmlformats.org/drawingml/2006/spreadsheetDrawing">
      <xdr:col>15</xdr:col>
      <xdr:colOff>50800</xdr:colOff>
      <xdr:row>34</xdr:row>
      <xdr:rowOff>158750</xdr:rowOff>
    </xdr:to>
    <xdr:cxnSp macro="">
      <xdr:nvCxnSpPr>
        <xdr:cNvPr id="65" name="直線コネクタ 64"/>
        <xdr:cNvCxnSpPr/>
      </xdr:nvCxnSpPr>
      <xdr:spPr>
        <a:xfrm flipV="1">
          <a:off x="2019300" y="5987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99695</xdr:rowOff>
    </xdr:from>
    <xdr:to xmlns:xdr="http://schemas.openxmlformats.org/drawingml/2006/spreadsheetDrawing">
      <xdr:col>15</xdr:col>
      <xdr:colOff>101600</xdr:colOff>
      <xdr:row>36</xdr:row>
      <xdr:rowOff>29845</xdr:rowOff>
    </xdr:to>
    <xdr:sp macro="" textlink="">
      <xdr:nvSpPr>
        <xdr:cNvPr id="66" name="フローチャート: 判断 65"/>
        <xdr:cNvSpPr/>
      </xdr:nvSpPr>
      <xdr:spPr>
        <a:xfrm>
          <a:off x="2857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20955</xdr:rowOff>
    </xdr:from>
    <xdr:ext cx="522605" cy="248285"/>
    <xdr:sp macro="" textlink="">
      <xdr:nvSpPr>
        <xdr:cNvPr id="67" name="テキスト ボックス 66"/>
        <xdr:cNvSpPr txBox="1"/>
      </xdr:nvSpPr>
      <xdr:spPr>
        <a:xfrm>
          <a:off x="2640965" y="61931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158750</xdr:rowOff>
    </xdr:from>
    <xdr:to xmlns:xdr="http://schemas.openxmlformats.org/drawingml/2006/spreadsheetDrawing">
      <xdr:col>10</xdr:col>
      <xdr:colOff>114300</xdr:colOff>
      <xdr:row>35</xdr:row>
      <xdr:rowOff>91440</xdr:rowOff>
    </xdr:to>
    <xdr:cxnSp macro="">
      <xdr:nvCxnSpPr>
        <xdr:cNvPr id="68" name="直線コネクタ 67"/>
        <xdr:cNvCxnSpPr/>
      </xdr:nvCxnSpPr>
      <xdr:spPr>
        <a:xfrm flipV="1">
          <a:off x="1130300" y="59880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116840</xdr:rowOff>
    </xdr:from>
    <xdr:to xmlns:xdr="http://schemas.openxmlformats.org/drawingml/2006/spreadsheetDrawing">
      <xdr:col>10</xdr:col>
      <xdr:colOff>165100</xdr:colOff>
      <xdr:row>36</xdr:row>
      <xdr:rowOff>46990</xdr:rowOff>
    </xdr:to>
    <xdr:sp macro="" textlink="">
      <xdr:nvSpPr>
        <xdr:cNvPr id="69" name="フローチャート: 判断 68"/>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38100</xdr:rowOff>
    </xdr:from>
    <xdr:ext cx="522605" cy="259080"/>
    <xdr:sp macro="" textlink="">
      <xdr:nvSpPr>
        <xdr:cNvPr id="70" name="テキスト ボックス 69"/>
        <xdr:cNvSpPr txBox="1"/>
      </xdr:nvSpPr>
      <xdr:spPr>
        <a:xfrm>
          <a:off x="1751965" y="62103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71" name="フローチャート: 判断 70"/>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139065</xdr:rowOff>
    </xdr:from>
    <xdr:ext cx="522605" cy="259080"/>
    <xdr:sp macro="" textlink="">
      <xdr:nvSpPr>
        <xdr:cNvPr id="72" name="テキスト ボックス 71"/>
        <xdr:cNvSpPr txBox="1"/>
      </xdr:nvSpPr>
      <xdr:spPr>
        <a:xfrm>
          <a:off x="862965" y="6311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57150</xdr:rowOff>
    </xdr:from>
    <xdr:to xmlns:xdr="http://schemas.openxmlformats.org/drawingml/2006/spreadsheetDrawing">
      <xdr:col>24</xdr:col>
      <xdr:colOff>114300</xdr:colOff>
      <xdr:row>34</xdr:row>
      <xdr:rowOff>158750</xdr:rowOff>
    </xdr:to>
    <xdr:sp macro="" textlink="">
      <xdr:nvSpPr>
        <xdr:cNvPr id="78" name="楕円 77"/>
        <xdr:cNvSpPr/>
      </xdr:nvSpPr>
      <xdr:spPr>
        <a:xfrm>
          <a:off x="45847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80010</xdr:rowOff>
    </xdr:from>
    <xdr:ext cx="534670" cy="259080"/>
    <xdr:sp macro="" textlink="">
      <xdr:nvSpPr>
        <xdr:cNvPr id="79" name="人件費該当値テキスト"/>
        <xdr:cNvSpPr txBox="1"/>
      </xdr:nvSpPr>
      <xdr:spPr>
        <a:xfrm>
          <a:off x="4686300" y="573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97790</xdr:rowOff>
    </xdr:from>
    <xdr:to xmlns:xdr="http://schemas.openxmlformats.org/drawingml/2006/spreadsheetDrawing">
      <xdr:col>20</xdr:col>
      <xdr:colOff>38100</xdr:colOff>
      <xdr:row>35</xdr:row>
      <xdr:rowOff>27305</xdr:rowOff>
    </xdr:to>
    <xdr:sp macro="" textlink="">
      <xdr:nvSpPr>
        <xdr:cNvPr id="80" name="楕円 79"/>
        <xdr:cNvSpPr/>
      </xdr:nvSpPr>
      <xdr:spPr>
        <a:xfrm>
          <a:off x="3746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43815</xdr:rowOff>
    </xdr:from>
    <xdr:ext cx="522605" cy="248285"/>
    <xdr:sp macro="" textlink="">
      <xdr:nvSpPr>
        <xdr:cNvPr id="81" name="テキスト ボックス 80"/>
        <xdr:cNvSpPr txBox="1"/>
      </xdr:nvSpPr>
      <xdr:spPr>
        <a:xfrm>
          <a:off x="3529965" y="5701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107315</xdr:rowOff>
    </xdr:from>
    <xdr:to xmlns:xdr="http://schemas.openxmlformats.org/drawingml/2006/spreadsheetDrawing">
      <xdr:col>15</xdr:col>
      <xdr:colOff>101600</xdr:colOff>
      <xdr:row>35</xdr:row>
      <xdr:rowOff>37465</xdr:rowOff>
    </xdr:to>
    <xdr:sp macro="" textlink="">
      <xdr:nvSpPr>
        <xdr:cNvPr id="82" name="楕円 81"/>
        <xdr:cNvSpPr/>
      </xdr:nvSpPr>
      <xdr:spPr>
        <a:xfrm>
          <a:off x="285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53975</xdr:rowOff>
    </xdr:from>
    <xdr:ext cx="522605" cy="249555"/>
    <xdr:sp macro="" textlink="">
      <xdr:nvSpPr>
        <xdr:cNvPr id="83" name="テキスト ボックス 82"/>
        <xdr:cNvSpPr txBox="1"/>
      </xdr:nvSpPr>
      <xdr:spPr>
        <a:xfrm>
          <a:off x="2640965" y="57118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107950</xdr:rowOff>
    </xdr:from>
    <xdr:to xmlns:xdr="http://schemas.openxmlformats.org/drawingml/2006/spreadsheetDrawing">
      <xdr:col>10</xdr:col>
      <xdr:colOff>165100</xdr:colOff>
      <xdr:row>35</xdr:row>
      <xdr:rowOff>38100</xdr:rowOff>
    </xdr:to>
    <xdr:sp macro="" textlink="">
      <xdr:nvSpPr>
        <xdr:cNvPr id="84" name="楕円 83"/>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54610</xdr:rowOff>
    </xdr:from>
    <xdr:ext cx="522605" cy="248920"/>
    <xdr:sp macro="" textlink="">
      <xdr:nvSpPr>
        <xdr:cNvPr id="85" name="テキスト ボックス 84"/>
        <xdr:cNvSpPr txBox="1"/>
      </xdr:nvSpPr>
      <xdr:spPr>
        <a:xfrm>
          <a:off x="1751965" y="57124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40640</xdr:rowOff>
    </xdr:from>
    <xdr:to xmlns:xdr="http://schemas.openxmlformats.org/drawingml/2006/spreadsheetDrawing">
      <xdr:col>6</xdr:col>
      <xdr:colOff>38100</xdr:colOff>
      <xdr:row>35</xdr:row>
      <xdr:rowOff>142240</xdr:rowOff>
    </xdr:to>
    <xdr:sp macro="" textlink="">
      <xdr:nvSpPr>
        <xdr:cNvPr id="86" name="楕円 85"/>
        <xdr:cNvSpPr/>
      </xdr:nvSpPr>
      <xdr:spPr>
        <a:xfrm>
          <a:off x="1079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158750</xdr:rowOff>
    </xdr:from>
    <xdr:ext cx="522605" cy="259080"/>
    <xdr:sp macro="" textlink="">
      <xdr:nvSpPr>
        <xdr:cNvPr id="87" name="テキスト ボックス 86"/>
        <xdr:cNvSpPr txBox="1"/>
      </xdr:nvSpPr>
      <xdr:spPr>
        <a:xfrm>
          <a:off x="862965" y="5816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820" cy="217170"/>
    <xdr:sp macro="" textlink="">
      <xdr:nvSpPr>
        <xdr:cNvPr id="96" name="テキスト ボックス 95"/>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98" name="テキスト ボックス 97"/>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3565" cy="251460"/>
    <xdr:sp macro="" textlink="">
      <xdr:nvSpPr>
        <xdr:cNvPr id="106" name="テキスト ボックス 105"/>
        <xdr:cNvSpPr txBox="1"/>
      </xdr:nvSpPr>
      <xdr:spPr>
        <a:xfrm>
          <a:off x="166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3565" cy="258445"/>
    <xdr:sp macro="" textlink="">
      <xdr:nvSpPr>
        <xdr:cNvPr id="108" name="テキスト ボックス 107"/>
        <xdr:cNvSpPr txBox="1"/>
      </xdr:nvSpPr>
      <xdr:spPr>
        <a:xfrm>
          <a:off x="166370" y="8766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3565" cy="259080"/>
    <xdr:sp macro="" textlink="">
      <xdr:nvSpPr>
        <xdr:cNvPr id="110" name="テキスト ボックス 109"/>
        <xdr:cNvSpPr txBox="1"/>
      </xdr:nvSpPr>
      <xdr:spPr>
        <a:xfrm>
          <a:off x="166370" y="8439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3565" cy="248920"/>
    <xdr:sp macro="" textlink="">
      <xdr:nvSpPr>
        <xdr:cNvPr id="112" name="テキスト ボックス 111"/>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144780</xdr:rowOff>
    </xdr:from>
    <xdr:to xmlns:xdr="http://schemas.openxmlformats.org/drawingml/2006/spreadsheetDrawing">
      <xdr:col>24</xdr:col>
      <xdr:colOff>62865</xdr:colOff>
      <xdr:row>59</xdr:row>
      <xdr:rowOff>52070</xdr:rowOff>
    </xdr:to>
    <xdr:cxnSp macro="">
      <xdr:nvCxnSpPr>
        <xdr:cNvPr id="114" name="直線コネクタ 113"/>
        <xdr:cNvCxnSpPr/>
      </xdr:nvCxnSpPr>
      <xdr:spPr>
        <a:xfrm flipV="1">
          <a:off x="463359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5" name="物件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6" name="直線コネクタ 115"/>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91440</xdr:rowOff>
    </xdr:from>
    <xdr:ext cx="598805" cy="259080"/>
    <xdr:sp macro="" textlink="">
      <xdr:nvSpPr>
        <xdr:cNvPr id="117" name="物件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144780</xdr:rowOff>
    </xdr:from>
    <xdr:to xmlns:xdr="http://schemas.openxmlformats.org/drawingml/2006/spreadsheetDrawing">
      <xdr:col>24</xdr:col>
      <xdr:colOff>152400</xdr:colOff>
      <xdr:row>50</xdr:row>
      <xdr:rowOff>144780</xdr:rowOff>
    </xdr:to>
    <xdr:cxnSp macro="">
      <xdr:nvCxnSpPr>
        <xdr:cNvPr id="118" name="直線コネクタ 117"/>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109220</xdr:rowOff>
    </xdr:from>
    <xdr:to xmlns:xdr="http://schemas.openxmlformats.org/drawingml/2006/spreadsheetDrawing">
      <xdr:col>24</xdr:col>
      <xdr:colOff>63500</xdr:colOff>
      <xdr:row>57</xdr:row>
      <xdr:rowOff>132715</xdr:rowOff>
    </xdr:to>
    <xdr:cxnSp macro="">
      <xdr:nvCxnSpPr>
        <xdr:cNvPr id="119" name="直線コネクタ 118"/>
        <xdr:cNvCxnSpPr/>
      </xdr:nvCxnSpPr>
      <xdr:spPr>
        <a:xfrm>
          <a:off x="3797300" y="9710420"/>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xdr:rowOff>
    </xdr:from>
    <xdr:ext cx="534670" cy="251460"/>
    <xdr:sp macro="" textlink="">
      <xdr:nvSpPr>
        <xdr:cNvPr id="120" name="物件費平均値テキスト"/>
        <xdr:cNvSpPr txBox="1"/>
      </xdr:nvSpPr>
      <xdr:spPr>
        <a:xfrm>
          <a:off x="4686300" y="9607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154940</xdr:rowOff>
    </xdr:from>
    <xdr:to xmlns:xdr="http://schemas.openxmlformats.org/drawingml/2006/spreadsheetDrawing">
      <xdr:col>24</xdr:col>
      <xdr:colOff>114300</xdr:colOff>
      <xdr:row>57</xdr:row>
      <xdr:rowOff>85090</xdr:rowOff>
    </xdr:to>
    <xdr:sp macro="" textlink="">
      <xdr:nvSpPr>
        <xdr:cNvPr id="121" name="フローチャート: 判断 120"/>
        <xdr:cNvSpPr/>
      </xdr:nvSpPr>
      <xdr:spPr>
        <a:xfrm>
          <a:off x="4584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109220</xdr:rowOff>
    </xdr:from>
    <xdr:to xmlns:xdr="http://schemas.openxmlformats.org/drawingml/2006/spreadsheetDrawing">
      <xdr:col>19</xdr:col>
      <xdr:colOff>177800</xdr:colOff>
      <xdr:row>57</xdr:row>
      <xdr:rowOff>135890</xdr:rowOff>
    </xdr:to>
    <xdr:cxnSp macro="">
      <xdr:nvCxnSpPr>
        <xdr:cNvPr id="122" name="直線コネクタ 121"/>
        <xdr:cNvCxnSpPr/>
      </xdr:nvCxnSpPr>
      <xdr:spPr>
        <a:xfrm flipV="1">
          <a:off x="2908300" y="97104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96520</xdr:rowOff>
    </xdr:from>
    <xdr:to xmlns:xdr="http://schemas.openxmlformats.org/drawingml/2006/spreadsheetDrawing">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17780</xdr:rowOff>
    </xdr:from>
    <xdr:ext cx="522605" cy="251460"/>
    <xdr:sp macro="" textlink="">
      <xdr:nvSpPr>
        <xdr:cNvPr id="124" name="テキスト ボックス 123"/>
        <xdr:cNvSpPr txBox="1"/>
      </xdr:nvSpPr>
      <xdr:spPr>
        <a:xfrm>
          <a:off x="3529965" y="97904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135890</xdr:rowOff>
    </xdr:from>
    <xdr:to xmlns:xdr="http://schemas.openxmlformats.org/drawingml/2006/spreadsheetDrawing">
      <xdr:col>15</xdr:col>
      <xdr:colOff>50800</xdr:colOff>
      <xdr:row>58</xdr:row>
      <xdr:rowOff>110490</xdr:rowOff>
    </xdr:to>
    <xdr:cxnSp macro="">
      <xdr:nvCxnSpPr>
        <xdr:cNvPr id="125" name="直線コネクタ 124"/>
        <xdr:cNvCxnSpPr/>
      </xdr:nvCxnSpPr>
      <xdr:spPr>
        <a:xfrm flipV="1">
          <a:off x="2019300" y="99085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163195</xdr:rowOff>
    </xdr:from>
    <xdr:to xmlns:xdr="http://schemas.openxmlformats.org/drawingml/2006/spreadsheetDrawing">
      <xdr:col>15</xdr:col>
      <xdr:colOff>101600</xdr:colOff>
      <xdr:row>57</xdr:row>
      <xdr:rowOff>93345</xdr:rowOff>
    </xdr:to>
    <xdr:sp macro="" textlink="">
      <xdr:nvSpPr>
        <xdr:cNvPr id="126" name="フローチャート: 判断 125"/>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109855</xdr:rowOff>
    </xdr:from>
    <xdr:ext cx="522605" cy="250825"/>
    <xdr:sp macro="" textlink="">
      <xdr:nvSpPr>
        <xdr:cNvPr id="127" name="テキスト ボックス 126"/>
        <xdr:cNvSpPr txBox="1"/>
      </xdr:nvSpPr>
      <xdr:spPr>
        <a:xfrm>
          <a:off x="2640965" y="953960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110490</xdr:rowOff>
    </xdr:from>
    <xdr:to xmlns:xdr="http://schemas.openxmlformats.org/drawingml/2006/spreadsheetDrawing">
      <xdr:col>10</xdr:col>
      <xdr:colOff>114300</xdr:colOff>
      <xdr:row>58</xdr:row>
      <xdr:rowOff>154940</xdr:rowOff>
    </xdr:to>
    <xdr:cxnSp macro="">
      <xdr:nvCxnSpPr>
        <xdr:cNvPr id="128" name="直線コネクタ 127"/>
        <xdr:cNvCxnSpPr/>
      </xdr:nvCxnSpPr>
      <xdr:spPr>
        <a:xfrm flipV="1">
          <a:off x="1130300" y="100545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97790</xdr:rowOff>
    </xdr:from>
    <xdr:to xmlns:xdr="http://schemas.openxmlformats.org/drawingml/2006/spreadsheetDrawing">
      <xdr:col>10</xdr:col>
      <xdr:colOff>165100</xdr:colOff>
      <xdr:row>58</xdr:row>
      <xdr:rowOff>27940</xdr:rowOff>
    </xdr:to>
    <xdr:sp macro="" textlink="">
      <xdr:nvSpPr>
        <xdr:cNvPr id="129" name="フローチャート: 判断 128"/>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44450</xdr:rowOff>
    </xdr:from>
    <xdr:ext cx="522605" cy="259080"/>
    <xdr:sp macro="" textlink="">
      <xdr:nvSpPr>
        <xdr:cNvPr id="130" name="テキスト ボックス 129"/>
        <xdr:cNvSpPr txBox="1"/>
      </xdr:nvSpPr>
      <xdr:spPr>
        <a:xfrm>
          <a:off x="1751965" y="96456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123190</xdr:rowOff>
    </xdr:from>
    <xdr:to xmlns:xdr="http://schemas.openxmlformats.org/drawingml/2006/spreadsheetDrawing">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69850</xdr:rowOff>
    </xdr:from>
    <xdr:ext cx="522605" cy="259080"/>
    <xdr:sp macro="" textlink="">
      <xdr:nvSpPr>
        <xdr:cNvPr id="132" name="テキスト ボックス 131"/>
        <xdr:cNvSpPr txBox="1"/>
      </xdr:nvSpPr>
      <xdr:spPr>
        <a:xfrm>
          <a:off x="862965" y="9671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81915</xdr:rowOff>
    </xdr:from>
    <xdr:to xmlns:xdr="http://schemas.openxmlformats.org/drawingml/2006/spreadsheetDrawing">
      <xdr:col>24</xdr:col>
      <xdr:colOff>114300</xdr:colOff>
      <xdr:row>58</xdr:row>
      <xdr:rowOff>12065</xdr:rowOff>
    </xdr:to>
    <xdr:sp macro="" textlink="">
      <xdr:nvSpPr>
        <xdr:cNvPr id="138" name="楕円 137"/>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60325</xdr:rowOff>
    </xdr:from>
    <xdr:ext cx="534670" cy="259080"/>
    <xdr:sp macro="" textlink="">
      <xdr:nvSpPr>
        <xdr:cNvPr id="139" name="物件費該当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58420</xdr:rowOff>
    </xdr:from>
    <xdr:to xmlns:xdr="http://schemas.openxmlformats.org/drawingml/2006/spreadsheetDrawing">
      <xdr:col>20</xdr:col>
      <xdr:colOff>38100</xdr:colOff>
      <xdr:row>56</xdr:row>
      <xdr:rowOff>160020</xdr:rowOff>
    </xdr:to>
    <xdr:sp macro="" textlink="">
      <xdr:nvSpPr>
        <xdr:cNvPr id="140" name="楕円 139"/>
        <xdr:cNvSpPr/>
      </xdr:nvSpPr>
      <xdr:spPr>
        <a:xfrm>
          <a:off x="3746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5080</xdr:rowOff>
    </xdr:from>
    <xdr:ext cx="522605" cy="259080"/>
    <xdr:sp macro="" textlink="">
      <xdr:nvSpPr>
        <xdr:cNvPr id="141" name="テキスト ボックス 140"/>
        <xdr:cNvSpPr txBox="1"/>
      </xdr:nvSpPr>
      <xdr:spPr>
        <a:xfrm>
          <a:off x="3529965" y="94348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85090</xdr:rowOff>
    </xdr:from>
    <xdr:to xmlns:xdr="http://schemas.openxmlformats.org/drawingml/2006/spreadsheetDrawing">
      <xdr:col>15</xdr:col>
      <xdr:colOff>101600</xdr:colOff>
      <xdr:row>58</xdr:row>
      <xdr:rowOff>15240</xdr:rowOff>
    </xdr:to>
    <xdr:sp macro="" textlink="">
      <xdr:nvSpPr>
        <xdr:cNvPr id="142" name="楕円 141"/>
        <xdr:cNvSpPr/>
      </xdr:nvSpPr>
      <xdr:spPr>
        <a:xfrm>
          <a:off x="2857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6350</xdr:rowOff>
    </xdr:from>
    <xdr:ext cx="522605" cy="251460"/>
    <xdr:sp macro="" textlink="">
      <xdr:nvSpPr>
        <xdr:cNvPr id="143" name="テキスト ボックス 142"/>
        <xdr:cNvSpPr txBox="1"/>
      </xdr:nvSpPr>
      <xdr:spPr>
        <a:xfrm>
          <a:off x="2640965" y="99504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59690</xdr:rowOff>
    </xdr:from>
    <xdr:to xmlns:xdr="http://schemas.openxmlformats.org/drawingml/2006/spreadsheetDrawing">
      <xdr:col>10</xdr:col>
      <xdr:colOff>165100</xdr:colOff>
      <xdr:row>58</xdr:row>
      <xdr:rowOff>161290</xdr:rowOff>
    </xdr:to>
    <xdr:sp macro="" textlink="">
      <xdr:nvSpPr>
        <xdr:cNvPr id="144" name="楕円 143"/>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152400</xdr:rowOff>
    </xdr:from>
    <xdr:ext cx="522605" cy="259080"/>
    <xdr:sp macro="" textlink="">
      <xdr:nvSpPr>
        <xdr:cNvPr id="145" name="テキスト ボックス 144"/>
        <xdr:cNvSpPr txBox="1"/>
      </xdr:nvSpPr>
      <xdr:spPr>
        <a:xfrm>
          <a:off x="1751965" y="10096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34290</xdr:rowOff>
    </xdr:to>
    <xdr:sp macro="" textlink="">
      <xdr:nvSpPr>
        <xdr:cNvPr id="146" name="楕円 145"/>
        <xdr:cNvSpPr/>
      </xdr:nvSpPr>
      <xdr:spPr>
        <a:xfrm>
          <a:off x="107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25400</xdr:rowOff>
    </xdr:from>
    <xdr:ext cx="522605" cy="259080"/>
    <xdr:sp macro="" textlink="">
      <xdr:nvSpPr>
        <xdr:cNvPr id="147" name="テキスト ボックス 146"/>
        <xdr:cNvSpPr txBox="1"/>
      </xdr:nvSpPr>
      <xdr:spPr>
        <a:xfrm>
          <a:off x="862965" y="101409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820" cy="217170"/>
    <xdr:sp macro="" textlink="">
      <xdr:nvSpPr>
        <xdr:cNvPr id="156" name="テキスト ボックス 155"/>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36855" cy="248920"/>
    <xdr:sp macro="" textlink="">
      <xdr:nvSpPr>
        <xdr:cNvPr id="159" name="テキスト ボックス 158"/>
        <xdr:cNvSpPr txBox="1"/>
      </xdr:nvSpPr>
      <xdr:spPr>
        <a:xfrm>
          <a:off x="513080" y="13256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1" name="テキスト ボックス 160"/>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48920"/>
    <xdr:sp macro="" textlink="">
      <xdr:nvSpPr>
        <xdr:cNvPr id="163" name="テキスト ボックス 162"/>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128905</xdr:rowOff>
    </xdr:from>
    <xdr:to xmlns:xdr="http://schemas.openxmlformats.org/drawingml/2006/spreadsheetDrawing">
      <xdr:col>24</xdr:col>
      <xdr:colOff>62865</xdr:colOff>
      <xdr:row>77</xdr:row>
      <xdr:rowOff>143510</xdr:rowOff>
    </xdr:to>
    <xdr:cxnSp macro="">
      <xdr:nvCxnSpPr>
        <xdr:cNvPr id="167" name="直線コネクタ 166"/>
        <xdr:cNvCxnSpPr/>
      </xdr:nvCxnSpPr>
      <xdr:spPr>
        <a:xfrm flipV="1">
          <a:off x="4633595" y="1213040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146685</xdr:rowOff>
    </xdr:from>
    <xdr:ext cx="378460" cy="248285"/>
    <xdr:sp macro="" textlink="">
      <xdr:nvSpPr>
        <xdr:cNvPr id="168" name="維持補修費最小値テキスト"/>
        <xdr:cNvSpPr txBox="1"/>
      </xdr:nvSpPr>
      <xdr:spPr>
        <a:xfrm>
          <a:off x="4686300" y="1334833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169" name="直線コネクタ 1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75565</xdr:rowOff>
    </xdr:from>
    <xdr:ext cx="534670" cy="250825"/>
    <xdr:sp macro="" textlink="">
      <xdr:nvSpPr>
        <xdr:cNvPr id="170" name="維持補修費最大値テキスト"/>
        <xdr:cNvSpPr txBox="1"/>
      </xdr:nvSpPr>
      <xdr:spPr>
        <a:xfrm>
          <a:off x="4686300" y="11905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128905</xdr:rowOff>
    </xdr:from>
    <xdr:to xmlns:xdr="http://schemas.openxmlformats.org/drawingml/2006/spreadsheetDrawing">
      <xdr:col>24</xdr:col>
      <xdr:colOff>152400</xdr:colOff>
      <xdr:row>70</xdr:row>
      <xdr:rowOff>128905</xdr:rowOff>
    </xdr:to>
    <xdr:cxnSp macro="">
      <xdr:nvCxnSpPr>
        <xdr:cNvPr id="171" name="直線コネクタ 170"/>
        <xdr:cNvCxnSpPr/>
      </xdr:nvCxnSpPr>
      <xdr:spPr>
        <a:xfrm>
          <a:off x="4546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109220</xdr:rowOff>
    </xdr:from>
    <xdr:to xmlns:xdr="http://schemas.openxmlformats.org/drawingml/2006/spreadsheetDrawing">
      <xdr:col>24</xdr:col>
      <xdr:colOff>63500</xdr:colOff>
      <xdr:row>77</xdr:row>
      <xdr:rowOff>136525</xdr:rowOff>
    </xdr:to>
    <xdr:cxnSp macro="">
      <xdr:nvCxnSpPr>
        <xdr:cNvPr id="172" name="直線コネクタ 171"/>
        <xdr:cNvCxnSpPr/>
      </xdr:nvCxnSpPr>
      <xdr:spPr>
        <a:xfrm flipV="1">
          <a:off x="3797300" y="1331087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106045</xdr:rowOff>
    </xdr:from>
    <xdr:ext cx="469900" cy="259080"/>
    <xdr:sp macro="" textlink="">
      <xdr:nvSpPr>
        <xdr:cNvPr id="173" name="維持補修費平均値テキスト"/>
        <xdr:cNvSpPr txBox="1"/>
      </xdr:nvSpPr>
      <xdr:spPr>
        <a:xfrm>
          <a:off x="4686300" y="1296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83185</xdr:rowOff>
    </xdr:from>
    <xdr:to xmlns:xdr="http://schemas.openxmlformats.org/drawingml/2006/spreadsheetDrawing">
      <xdr:col>24</xdr:col>
      <xdr:colOff>114300</xdr:colOff>
      <xdr:row>77</xdr:row>
      <xdr:rowOff>13335</xdr:rowOff>
    </xdr:to>
    <xdr:sp macro="" textlink="">
      <xdr:nvSpPr>
        <xdr:cNvPr id="174" name="フローチャート: 判断 173"/>
        <xdr:cNvSpPr/>
      </xdr:nvSpPr>
      <xdr:spPr>
        <a:xfrm>
          <a:off x="4584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136525</xdr:rowOff>
    </xdr:from>
    <xdr:to xmlns:xdr="http://schemas.openxmlformats.org/drawingml/2006/spreadsheetDrawing">
      <xdr:col>19</xdr:col>
      <xdr:colOff>177800</xdr:colOff>
      <xdr:row>77</xdr:row>
      <xdr:rowOff>153670</xdr:rowOff>
    </xdr:to>
    <xdr:cxnSp macro="">
      <xdr:nvCxnSpPr>
        <xdr:cNvPr id="175" name="直線コネクタ 174"/>
        <xdr:cNvCxnSpPr/>
      </xdr:nvCxnSpPr>
      <xdr:spPr>
        <a:xfrm flipV="1">
          <a:off x="2908300" y="133381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91440</xdr:rowOff>
    </xdr:from>
    <xdr:to xmlns:xdr="http://schemas.openxmlformats.org/drawingml/2006/spreadsheetDrawing">
      <xdr:col>20</xdr:col>
      <xdr:colOff>38100</xdr:colOff>
      <xdr:row>77</xdr:row>
      <xdr:rowOff>21590</xdr:rowOff>
    </xdr:to>
    <xdr:sp macro="" textlink="">
      <xdr:nvSpPr>
        <xdr:cNvPr id="176" name="フローチャート: 判断 175"/>
        <xdr:cNvSpPr/>
      </xdr:nvSpPr>
      <xdr:spPr>
        <a:xfrm>
          <a:off x="3746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38100</xdr:rowOff>
    </xdr:from>
    <xdr:ext cx="457835" cy="259080"/>
    <xdr:sp macro="" textlink="">
      <xdr:nvSpPr>
        <xdr:cNvPr id="177" name="テキスト ボックス 176"/>
        <xdr:cNvSpPr txBox="1"/>
      </xdr:nvSpPr>
      <xdr:spPr>
        <a:xfrm>
          <a:off x="3562350" y="128968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144780</xdr:rowOff>
    </xdr:from>
    <xdr:to xmlns:xdr="http://schemas.openxmlformats.org/drawingml/2006/spreadsheetDrawing">
      <xdr:col>15</xdr:col>
      <xdr:colOff>50800</xdr:colOff>
      <xdr:row>77</xdr:row>
      <xdr:rowOff>153670</xdr:rowOff>
    </xdr:to>
    <xdr:cxnSp macro="">
      <xdr:nvCxnSpPr>
        <xdr:cNvPr id="178" name="直線コネクタ 177"/>
        <xdr:cNvCxnSpPr/>
      </xdr:nvCxnSpPr>
      <xdr:spPr>
        <a:xfrm>
          <a:off x="2019300" y="13346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95250</xdr:rowOff>
    </xdr:from>
    <xdr:to xmlns:xdr="http://schemas.openxmlformats.org/drawingml/2006/spreadsheetDrawing">
      <xdr:col>15</xdr:col>
      <xdr:colOff>101600</xdr:colOff>
      <xdr:row>77</xdr:row>
      <xdr:rowOff>25400</xdr:rowOff>
    </xdr:to>
    <xdr:sp macro="" textlink="">
      <xdr:nvSpPr>
        <xdr:cNvPr id="179" name="フローチャート: 判断 178"/>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41910</xdr:rowOff>
    </xdr:from>
    <xdr:ext cx="457835" cy="250190"/>
    <xdr:sp macro="" textlink="">
      <xdr:nvSpPr>
        <xdr:cNvPr id="180" name="テキスト ボックス 179"/>
        <xdr:cNvSpPr txBox="1"/>
      </xdr:nvSpPr>
      <xdr:spPr>
        <a:xfrm>
          <a:off x="2673350" y="1290066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143510</xdr:rowOff>
    </xdr:from>
    <xdr:to xmlns:xdr="http://schemas.openxmlformats.org/drawingml/2006/spreadsheetDrawing">
      <xdr:col>10</xdr:col>
      <xdr:colOff>114300</xdr:colOff>
      <xdr:row>77</xdr:row>
      <xdr:rowOff>144780</xdr:rowOff>
    </xdr:to>
    <xdr:cxnSp macro="">
      <xdr:nvCxnSpPr>
        <xdr:cNvPr id="181" name="直線コネクタ 180"/>
        <xdr:cNvCxnSpPr/>
      </xdr:nvCxnSpPr>
      <xdr:spPr>
        <a:xfrm>
          <a:off x="1130300" y="13345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113030</xdr:rowOff>
    </xdr:from>
    <xdr:to xmlns:xdr="http://schemas.openxmlformats.org/drawingml/2006/spreadsheetDrawing">
      <xdr:col>10</xdr:col>
      <xdr:colOff>165100</xdr:colOff>
      <xdr:row>77</xdr:row>
      <xdr:rowOff>43180</xdr:rowOff>
    </xdr:to>
    <xdr:sp macro="" textlink="">
      <xdr:nvSpPr>
        <xdr:cNvPr id="182" name="フローチャート: 判断 181"/>
        <xdr:cNvSpPr/>
      </xdr:nvSpPr>
      <xdr:spPr>
        <a:xfrm>
          <a:off x="1968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59690</xdr:rowOff>
    </xdr:from>
    <xdr:ext cx="457835" cy="259080"/>
    <xdr:sp macro="" textlink="">
      <xdr:nvSpPr>
        <xdr:cNvPr id="183" name="テキスト ボックス 182"/>
        <xdr:cNvSpPr txBox="1"/>
      </xdr:nvSpPr>
      <xdr:spPr>
        <a:xfrm>
          <a:off x="1784350" y="129184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124460</xdr:rowOff>
    </xdr:from>
    <xdr:to xmlns:xdr="http://schemas.openxmlformats.org/drawingml/2006/spreadsheetDrawing">
      <xdr:col>6</xdr:col>
      <xdr:colOff>38100</xdr:colOff>
      <xdr:row>77</xdr:row>
      <xdr:rowOff>54610</xdr:rowOff>
    </xdr:to>
    <xdr:sp macro="" textlink="">
      <xdr:nvSpPr>
        <xdr:cNvPr id="184" name="フローチャート: 判断 183"/>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71120</xdr:rowOff>
    </xdr:from>
    <xdr:ext cx="457835" cy="259080"/>
    <xdr:sp macro="" textlink="">
      <xdr:nvSpPr>
        <xdr:cNvPr id="185" name="テキスト ボックス 184"/>
        <xdr:cNvSpPr txBox="1"/>
      </xdr:nvSpPr>
      <xdr:spPr>
        <a:xfrm>
          <a:off x="895350" y="129298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58420</xdr:rowOff>
    </xdr:from>
    <xdr:to xmlns:xdr="http://schemas.openxmlformats.org/drawingml/2006/spreadsheetDrawing">
      <xdr:col>24</xdr:col>
      <xdr:colOff>114300</xdr:colOff>
      <xdr:row>77</xdr:row>
      <xdr:rowOff>160020</xdr:rowOff>
    </xdr:to>
    <xdr:sp macro="" textlink="">
      <xdr:nvSpPr>
        <xdr:cNvPr id="191" name="楕円 190"/>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144780</xdr:rowOff>
    </xdr:from>
    <xdr:ext cx="469900" cy="250190"/>
    <xdr:sp macro="" textlink="">
      <xdr:nvSpPr>
        <xdr:cNvPr id="192" name="維持補修費該当値テキスト"/>
        <xdr:cNvSpPr txBox="1"/>
      </xdr:nvSpPr>
      <xdr:spPr>
        <a:xfrm>
          <a:off x="4686300" y="131749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15875</xdr:rowOff>
    </xdr:to>
    <xdr:sp macro="" textlink="">
      <xdr:nvSpPr>
        <xdr:cNvPr id="193" name="楕円 192"/>
        <xdr:cNvSpPr/>
      </xdr:nvSpPr>
      <xdr:spPr>
        <a:xfrm>
          <a:off x="3746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6985</xdr:rowOff>
    </xdr:from>
    <xdr:ext cx="457835" cy="250825"/>
    <xdr:sp macro="" textlink="">
      <xdr:nvSpPr>
        <xdr:cNvPr id="194" name="テキスト ボックス 193"/>
        <xdr:cNvSpPr txBox="1"/>
      </xdr:nvSpPr>
      <xdr:spPr>
        <a:xfrm>
          <a:off x="3562350" y="1338008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102870</xdr:rowOff>
    </xdr:from>
    <xdr:to xmlns:xdr="http://schemas.openxmlformats.org/drawingml/2006/spreadsheetDrawing">
      <xdr:col>15</xdr:col>
      <xdr:colOff>101600</xdr:colOff>
      <xdr:row>78</xdr:row>
      <xdr:rowOff>33020</xdr:rowOff>
    </xdr:to>
    <xdr:sp macro="" textlink="">
      <xdr:nvSpPr>
        <xdr:cNvPr id="195" name="楕円 194"/>
        <xdr:cNvSpPr/>
      </xdr:nvSpPr>
      <xdr:spPr>
        <a:xfrm>
          <a:off x="2857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24130</xdr:rowOff>
    </xdr:from>
    <xdr:ext cx="378460" cy="259080"/>
    <xdr:sp macro="" textlink="">
      <xdr:nvSpPr>
        <xdr:cNvPr id="196" name="テキスト ボックス 195"/>
        <xdr:cNvSpPr txBox="1"/>
      </xdr:nvSpPr>
      <xdr:spPr>
        <a:xfrm>
          <a:off x="2719070" y="13397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93980</xdr:rowOff>
    </xdr:from>
    <xdr:to xmlns:xdr="http://schemas.openxmlformats.org/drawingml/2006/spreadsheetDrawing">
      <xdr:col>10</xdr:col>
      <xdr:colOff>165100</xdr:colOff>
      <xdr:row>78</xdr:row>
      <xdr:rowOff>24130</xdr:rowOff>
    </xdr:to>
    <xdr:sp macro="" textlink="">
      <xdr:nvSpPr>
        <xdr:cNvPr id="197" name="楕円 196"/>
        <xdr:cNvSpPr/>
      </xdr:nvSpPr>
      <xdr:spPr>
        <a:xfrm>
          <a:off x="1968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15240</xdr:rowOff>
    </xdr:from>
    <xdr:ext cx="378460" cy="259080"/>
    <xdr:sp macro="" textlink="">
      <xdr:nvSpPr>
        <xdr:cNvPr id="198" name="テキスト ボックス 197"/>
        <xdr:cNvSpPr txBox="1"/>
      </xdr:nvSpPr>
      <xdr:spPr>
        <a:xfrm>
          <a:off x="1830070" y="13388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92075</xdr:rowOff>
    </xdr:from>
    <xdr:to xmlns:xdr="http://schemas.openxmlformats.org/drawingml/2006/spreadsheetDrawing">
      <xdr:col>6</xdr:col>
      <xdr:colOff>38100</xdr:colOff>
      <xdr:row>78</xdr:row>
      <xdr:rowOff>22225</xdr:rowOff>
    </xdr:to>
    <xdr:sp macro="" textlink="">
      <xdr:nvSpPr>
        <xdr:cNvPr id="199" name="楕円 198"/>
        <xdr:cNvSpPr/>
      </xdr:nvSpPr>
      <xdr:spPr>
        <a:xfrm>
          <a:off x="107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13970</xdr:rowOff>
    </xdr:from>
    <xdr:ext cx="378460" cy="259080"/>
    <xdr:sp macro="" textlink="">
      <xdr:nvSpPr>
        <xdr:cNvPr id="200" name="テキスト ボックス 199"/>
        <xdr:cNvSpPr txBox="1"/>
      </xdr:nvSpPr>
      <xdr:spPr>
        <a:xfrm>
          <a:off x="941070" y="13387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820" cy="217170"/>
    <xdr:sp macro="" textlink="">
      <xdr:nvSpPr>
        <xdr:cNvPr id="209" name="テキスト ボックス 208"/>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855" cy="248920"/>
    <xdr:sp macro="" textlink="">
      <xdr:nvSpPr>
        <xdr:cNvPr id="211" name="テキスト ボックス 210"/>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3565" cy="259080"/>
    <xdr:sp macro="" textlink="">
      <xdr:nvSpPr>
        <xdr:cNvPr id="215" name="テキスト ボックス 214"/>
        <xdr:cNvSpPr txBox="1"/>
      </xdr:nvSpPr>
      <xdr:spPr>
        <a:xfrm>
          <a:off x="166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3565" cy="248920"/>
    <xdr:sp macro="" textlink="">
      <xdr:nvSpPr>
        <xdr:cNvPr id="217" name="テキスト ボックス 216"/>
        <xdr:cNvSpPr txBox="1"/>
      </xdr:nvSpPr>
      <xdr:spPr>
        <a:xfrm>
          <a:off x="166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3565" cy="259080"/>
    <xdr:sp macro="" textlink="">
      <xdr:nvSpPr>
        <xdr:cNvPr id="219" name="テキスト ボックス 218"/>
        <xdr:cNvSpPr txBox="1"/>
      </xdr:nvSpPr>
      <xdr:spPr>
        <a:xfrm>
          <a:off x="166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3565" cy="259080"/>
    <xdr:sp macro="" textlink="">
      <xdr:nvSpPr>
        <xdr:cNvPr id="221" name="テキスト ボックス 220"/>
        <xdr:cNvSpPr txBox="1"/>
      </xdr:nvSpPr>
      <xdr:spPr>
        <a:xfrm>
          <a:off x="166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3565" cy="248920"/>
    <xdr:sp macro="" textlink="">
      <xdr:nvSpPr>
        <xdr:cNvPr id="223" name="テキスト ボックス 222"/>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97</xdr:row>
      <xdr:rowOff>147320</xdr:rowOff>
    </xdr:to>
    <xdr:cxnSp macro="">
      <xdr:nvCxnSpPr>
        <xdr:cNvPr id="225" name="直線コネクタ 224"/>
        <xdr:cNvCxnSpPr/>
      </xdr:nvCxnSpPr>
      <xdr:spPr>
        <a:xfrm flipV="1">
          <a:off x="4633595" y="1552575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151130</xdr:rowOff>
    </xdr:from>
    <xdr:ext cx="534670" cy="259080"/>
    <xdr:sp macro="" textlink="">
      <xdr:nvSpPr>
        <xdr:cNvPr id="226" name="扶助費最小値テキスト"/>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147320</xdr:rowOff>
    </xdr:from>
    <xdr:to xmlns:xdr="http://schemas.openxmlformats.org/drawingml/2006/spreadsheetDrawing">
      <xdr:col>24</xdr:col>
      <xdr:colOff>152400</xdr:colOff>
      <xdr:row>97</xdr:row>
      <xdr:rowOff>147320</xdr:rowOff>
    </xdr:to>
    <xdr:cxnSp macro="">
      <xdr:nvCxnSpPr>
        <xdr:cNvPr id="227" name="直線コネクタ 226"/>
        <xdr:cNvCxnSpPr/>
      </xdr:nvCxnSpPr>
      <xdr:spPr>
        <a:xfrm>
          <a:off x="4546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0190"/>
    <xdr:sp macro="" textlink="">
      <xdr:nvSpPr>
        <xdr:cNvPr id="228" name="扶助費最大値テキスト"/>
        <xdr:cNvSpPr txBox="1"/>
      </xdr:nvSpPr>
      <xdr:spPr>
        <a:xfrm>
          <a:off x="4686300" y="15300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29" name="直線コネクタ 228"/>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114935</xdr:rowOff>
    </xdr:from>
    <xdr:to xmlns:xdr="http://schemas.openxmlformats.org/drawingml/2006/spreadsheetDrawing">
      <xdr:col>24</xdr:col>
      <xdr:colOff>63500</xdr:colOff>
      <xdr:row>96</xdr:row>
      <xdr:rowOff>153670</xdr:rowOff>
    </xdr:to>
    <xdr:cxnSp macro="">
      <xdr:nvCxnSpPr>
        <xdr:cNvPr id="230" name="直線コネクタ 229"/>
        <xdr:cNvCxnSpPr/>
      </xdr:nvCxnSpPr>
      <xdr:spPr>
        <a:xfrm flipV="1">
          <a:off x="3797300" y="165741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35560</xdr:rowOff>
    </xdr:from>
    <xdr:ext cx="598805" cy="259080"/>
    <xdr:sp macro="" textlink="">
      <xdr:nvSpPr>
        <xdr:cNvPr id="231" name="扶助費平均値テキスト"/>
        <xdr:cNvSpPr txBox="1"/>
      </xdr:nvSpPr>
      <xdr:spPr>
        <a:xfrm>
          <a:off x="46863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12700</xdr:rowOff>
    </xdr:from>
    <xdr:to xmlns:xdr="http://schemas.openxmlformats.org/drawingml/2006/spreadsheetDrawing">
      <xdr:col>24</xdr:col>
      <xdr:colOff>114300</xdr:colOff>
      <xdr:row>95</xdr:row>
      <xdr:rowOff>114300</xdr:rowOff>
    </xdr:to>
    <xdr:sp macro="" textlink="">
      <xdr:nvSpPr>
        <xdr:cNvPr id="232" name="フローチャート: 判断 231"/>
        <xdr:cNvSpPr/>
      </xdr:nvSpPr>
      <xdr:spPr>
        <a:xfrm>
          <a:off x="45847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85090</xdr:rowOff>
    </xdr:from>
    <xdr:to xmlns:xdr="http://schemas.openxmlformats.org/drawingml/2006/spreadsheetDrawing">
      <xdr:col>19</xdr:col>
      <xdr:colOff>177800</xdr:colOff>
      <xdr:row>96</xdr:row>
      <xdr:rowOff>153670</xdr:rowOff>
    </xdr:to>
    <xdr:cxnSp macro="">
      <xdr:nvCxnSpPr>
        <xdr:cNvPr id="233" name="直線コネクタ 232"/>
        <xdr:cNvCxnSpPr/>
      </xdr:nvCxnSpPr>
      <xdr:spPr>
        <a:xfrm>
          <a:off x="2908300" y="165442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83185</xdr:rowOff>
    </xdr:from>
    <xdr:to xmlns:xdr="http://schemas.openxmlformats.org/drawingml/2006/spreadsheetDrawing">
      <xdr:col>20</xdr:col>
      <xdr:colOff>38100</xdr:colOff>
      <xdr:row>96</xdr:row>
      <xdr:rowOff>13335</xdr:rowOff>
    </xdr:to>
    <xdr:sp macro="" textlink="">
      <xdr:nvSpPr>
        <xdr:cNvPr id="234" name="フローチャート: 判断 233"/>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29845</xdr:rowOff>
    </xdr:from>
    <xdr:ext cx="586740" cy="250825"/>
    <xdr:sp macro="" textlink="">
      <xdr:nvSpPr>
        <xdr:cNvPr id="235" name="テキスト ボックス 234"/>
        <xdr:cNvSpPr txBox="1"/>
      </xdr:nvSpPr>
      <xdr:spPr>
        <a:xfrm>
          <a:off x="3497580" y="161461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85090</xdr:rowOff>
    </xdr:from>
    <xdr:to xmlns:xdr="http://schemas.openxmlformats.org/drawingml/2006/spreadsheetDrawing">
      <xdr:col>15</xdr:col>
      <xdr:colOff>50800</xdr:colOff>
      <xdr:row>97</xdr:row>
      <xdr:rowOff>83185</xdr:rowOff>
    </xdr:to>
    <xdr:cxnSp macro="">
      <xdr:nvCxnSpPr>
        <xdr:cNvPr id="236" name="直線コネクタ 235"/>
        <xdr:cNvCxnSpPr/>
      </xdr:nvCxnSpPr>
      <xdr:spPr>
        <a:xfrm flipV="1">
          <a:off x="2019300" y="1654429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3175</xdr:rowOff>
    </xdr:from>
    <xdr:to xmlns:xdr="http://schemas.openxmlformats.org/drawingml/2006/spreadsheetDrawing">
      <xdr:col>15</xdr:col>
      <xdr:colOff>101600</xdr:colOff>
      <xdr:row>95</xdr:row>
      <xdr:rowOff>104775</xdr:rowOff>
    </xdr:to>
    <xdr:sp macro="" textlink="">
      <xdr:nvSpPr>
        <xdr:cNvPr id="237" name="フローチャート: 判断 236"/>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121285</xdr:rowOff>
    </xdr:from>
    <xdr:ext cx="586740" cy="250825"/>
    <xdr:sp macro="" textlink="">
      <xdr:nvSpPr>
        <xdr:cNvPr id="238" name="テキスト ボックス 237"/>
        <xdr:cNvSpPr txBox="1"/>
      </xdr:nvSpPr>
      <xdr:spPr>
        <a:xfrm>
          <a:off x="2608580" y="1606613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83185</xdr:rowOff>
    </xdr:from>
    <xdr:to xmlns:xdr="http://schemas.openxmlformats.org/drawingml/2006/spreadsheetDrawing">
      <xdr:col>10</xdr:col>
      <xdr:colOff>114300</xdr:colOff>
      <xdr:row>97</xdr:row>
      <xdr:rowOff>118745</xdr:rowOff>
    </xdr:to>
    <xdr:cxnSp macro="">
      <xdr:nvCxnSpPr>
        <xdr:cNvPr id="239" name="直線コネクタ 238"/>
        <xdr:cNvCxnSpPr/>
      </xdr:nvCxnSpPr>
      <xdr:spPr>
        <a:xfrm flipV="1">
          <a:off x="1130300" y="1671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40" name="フローチャート: 判断 239"/>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4445</xdr:rowOff>
    </xdr:from>
    <xdr:ext cx="586740" cy="259080"/>
    <xdr:sp macro="" textlink="">
      <xdr:nvSpPr>
        <xdr:cNvPr id="241" name="テキスト ボックス 240"/>
        <xdr:cNvSpPr txBox="1"/>
      </xdr:nvSpPr>
      <xdr:spPr>
        <a:xfrm>
          <a:off x="1719580" y="1629219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2" name="フローチャート: 判断 241"/>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20320</xdr:rowOff>
    </xdr:from>
    <xdr:ext cx="586740" cy="248920"/>
    <xdr:sp macro="" textlink="">
      <xdr:nvSpPr>
        <xdr:cNvPr id="243" name="テキスト ボックス 242"/>
        <xdr:cNvSpPr txBox="1"/>
      </xdr:nvSpPr>
      <xdr:spPr>
        <a:xfrm>
          <a:off x="830580" y="1630807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64135</xdr:rowOff>
    </xdr:from>
    <xdr:to xmlns:xdr="http://schemas.openxmlformats.org/drawingml/2006/spreadsheetDrawing">
      <xdr:col>24</xdr:col>
      <xdr:colOff>114300</xdr:colOff>
      <xdr:row>96</xdr:row>
      <xdr:rowOff>166370</xdr:rowOff>
    </xdr:to>
    <xdr:sp macro="" textlink="">
      <xdr:nvSpPr>
        <xdr:cNvPr id="249" name="楕円 248"/>
        <xdr:cNvSpPr/>
      </xdr:nvSpPr>
      <xdr:spPr>
        <a:xfrm>
          <a:off x="45847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42545</xdr:rowOff>
    </xdr:from>
    <xdr:ext cx="598805" cy="249555"/>
    <xdr:sp macro="" textlink="">
      <xdr:nvSpPr>
        <xdr:cNvPr id="250" name="扶助費該当値テキスト"/>
        <xdr:cNvSpPr txBox="1"/>
      </xdr:nvSpPr>
      <xdr:spPr>
        <a:xfrm>
          <a:off x="4686300" y="16501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102870</xdr:rowOff>
    </xdr:from>
    <xdr:to xmlns:xdr="http://schemas.openxmlformats.org/drawingml/2006/spreadsheetDrawing">
      <xdr:col>20</xdr:col>
      <xdr:colOff>38100</xdr:colOff>
      <xdr:row>97</xdr:row>
      <xdr:rowOff>33020</xdr:rowOff>
    </xdr:to>
    <xdr:sp macro="" textlink="">
      <xdr:nvSpPr>
        <xdr:cNvPr id="251" name="楕円 250"/>
        <xdr:cNvSpPr/>
      </xdr:nvSpPr>
      <xdr:spPr>
        <a:xfrm>
          <a:off x="3746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24130</xdr:rowOff>
    </xdr:from>
    <xdr:ext cx="586740" cy="259080"/>
    <xdr:sp macro="" textlink="">
      <xdr:nvSpPr>
        <xdr:cNvPr id="252" name="テキスト ボックス 251"/>
        <xdr:cNvSpPr txBox="1"/>
      </xdr:nvSpPr>
      <xdr:spPr>
        <a:xfrm>
          <a:off x="3497580" y="166547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34290</xdr:rowOff>
    </xdr:from>
    <xdr:to xmlns:xdr="http://schemas.openxmlformats.org/drawingml/2006/spreadsheetDrawing">
      <xdr:col>15</xdr:col>
      <xdr:colOff>101600</xdr:colOff>
      <xdr:row>96</xdr:row>
      <xdr:rowOff>135890</xdr:rowOff>
    </xdr:to>
    <xdr:sp macro="" textlink="">
      <xdr:nvSpPr>
        <xdr:cNvPr id="253" name="楕円 252"/>
        <xdr:cNvSpPr/>
      </xdr:nvSpPr>
      <xdr:spPr>
        <a:xfrm>
          <a:off x="2857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127000</xdr:rowOff>
    </xdr:from>
    <xdr:ext cx="586740" cy="259080"/>
    <xdr:sp macro="" textlink="">
      <xdr:nvSpPr>
        <xdr:cNvPr id="254" name="テキスト ボックス 253"/>
        <xdr:cNvSpPr txBox="1"/>
      </xdr:nvSpPr>
      <xdr:spPr>
        <a:xfrm>
          <a:off x="2608580" y="1658620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32385</xdr:rowOff>
    </xdr:from>
    <xdr:to xmlns:xdr="http://schemas.openxmlformats.org/drawingml/2006/spreadsheetDrawing">
      <xdr:col>10</xdr:col>
      <xdr:colOff>165100</xdr:colOff>
      <xdr:row>97</xdr:row>
      <xdr:rowOff>133985</xdr:rowOff>
    </xdr:to>
    <xdr:sp macro="" textlink="">
      <xdr:nvSpPr>
        <xdr:cNvPr id="255" name="楕円 254"/>
        <xdr:cNvSpPr/>
      </xdr:nvSpPr>
      <xdr:spPr>
        <a:xfrm>
          <a:off x="196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125095</xdr:rowOff>
    </xdr:from>
    <xdr:ext cx="522605" cy="258445"/>
    <xdr:sp macro="" textlink="">
      <xdr:nvSpPr>
        <xdr:cNvPr id="256" name="テキスト ボックス 255"/>
        <xdr:cNvSpPr txBox="1"/>
      </xdr:nvSpPr>
      <xdr:spPr>
        <a:xfrm>
          <a:off x="1751965" y="167557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67945</xdr:rowOff>
    </xdr:from>
    <xdr:to xmlns:xdr="http://schemas.openxmlformats.org/drawingml/2006/spreadsheetDrawing">
      <xdr:col>6</xdr:col>
      <xdr:colOff>38100</xdr:colOff>
      <xdr:row>97</xdr:row>
      <xdr:rowOff>169545</xdr:rowOff>
    </xdr:to>
    <xdr:sp macro="" textlink="">
      <xdr:nvSpPr>
        <xdr:cNvPr id="257" name="楕円 256"/>
        <xdr:cNvSpPr/>
      </xdr:nvSpPr>
      <xdr:spPr>
        <a:xfrm>
          <a:off x="1079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160655</xdr:rowOff>
    </xdr:from>
    <xdr:ext cx="522605" cy="259080"/>
    <xdr:sp macro="" textlink="">
      <xdr:nvSpPr>
        <xdr:cNvPr id="258" name="テキスト ボックス 257"/>
        <xdr:cNvSpPr txBox="1"/>
      </xdr:nvSpPr>
      <xdr:spPr>
        <a:xfrm>
          <a:off x="862965" y="167913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820" cy="217170"/>
    <xdr:sp macro="" textlink="">
      <xdr:nvSpPr>
        <xdr:cNvPr id="267" name="テキスト ボックス 266"/>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6855" cy="259080"/>
    <xdr:sp macro="" textlink="">
      <xdr:nvSpPr>
        <xdr:cNvPr id="270" name="テキスト ボックス 269"/>
        <xdr:cNvSpPr txBox="1"/>
      </xdr:nvSpPr>
      <xdr:spPr>
        <a:xfrm>
          <a:off x="6355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2" name="テキスト ボックス 271"/>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4" name="テキスト ボックス 27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6" name="テキスト ボックス 275"/>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3565" cy="258445"/>
    <xdr:sp macro="" textlink="">
      <xdr:nvSpPr>
        <xdr:cNvPr id="278" name="テキスト ボックス 277"/>
        <xdr:cNvSpPr txBox="1"/>
      </xdr:nvSpPr>
      <xdr:spPr>
        <a:xfrm>
          <a:off x="6008370" y="5337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3565" cy="259080"/>
    <xdr:sp macro="" textlink="">
      <xdr:nvSpPr>
        <xdr:cNvPr id="280" name="テキスト ボックス 279"/>
        <xdr:cNvSpPr txBox="1"/>
      </xdr:nvSpPr>
      <xdr:spPr>
        <a:xfrm>
          <a:off x="6008370" y="5010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3565" cy="248920"/>
    <xdr:sp macro="" textlink="">
      <xdr:nvSpPr>
        <xdr:cNvPr id="282" name="テキスト ボックス 281"/>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71120</xdr:rowOff>
    </xdr:from>
    <xdr:to xmlns:xdr="http://schemas.openxmlformats.org/drawingml/2006/spreadsheetDrawing">
      <xdr:col>54</xdr:col>
      <xdr:colOff>189865</xdr:colOff>
      <xdr:row>38</xdr:row>
      <xdr:rowOff>39370</xdr:rowOff>
    </xdr:to>
    <xdr:cxnSp macro="">
      <xdr:nvCxnSpPr>
        <xdr:cNvPr id="284" name="直線コネクタ 283"/>
        <xdr:cNvCxnSpPr/>
      </xdr:nvCxnSpPr>
      <xdr:spPr>
        <a:xfrm flipV="1">
          <a:off x="10475595" y="52146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43180</xdr:rowOff>
    </xdr:from>
    <xdr:ext cx="534670" cy="248920"/>
    <xdr:sp macro="" textlink="">
      <xdr:nvSpPr>
        <xdr:cNvPr id="285" name="補助費等最小値テキスト"/>
        <xdr:cNvSpPr txBox="1"/>
      </xdr:nvSpPr>
      <xdr:spPr>
        <a:xfrm>
          <a:off x="10528300" y="6558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39370</xdr:rowOff>
    </xdr:from>
    <xdr:to xmlns:xdr="http://schemas.openxmlformats.org/drawingml/2006/spreadsheetDrawing">
      <xdr:col>55</xdr:col>
      <xdr:colOff>88900</xdr:colOff>
      <xdr:row>38</xdr:row>
      <xdr:rowOff>39370</xdr:rowOff>
    </xdr:to>
    <xdr:cxnSp macro="">
      <xdr:nvCxnSpPr>
        <xdr:cNvPr id="286" name="直線コネクタ 285"/>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17780</xdr:rowOff>
    </xdr:from>
    <xdr:ext cx="598805" cy="251460"/>
    <xdr:sp macro="" textlink="">
      <xdr:nvSpPr>
        <xdr:cNvPr id="287" name="補助費等最大値テキスト"/>
        <xdr:cNvSpPr txBox="1"/>
      </xdr:nvSpPr>
      <xdr:spPr>
        <a:xfrm>
          <a:off x="10528300" y="4989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71120</xdr:rowOff>
    </xdr:from>
    <xdr:to xmlns:xdr="http://schemas.openxmlformats.org/drawingml/2006/spreadsheetDrawing">
      <xdr:col>55</xdr:col>
      <xdr:colOff>88900</xdr:colOff>
      <xdr:row>30</xdr:row>
      <xdr:rowOff>71120</xdr:rowOff>
    </xdr:to>
    <xdr:cxnSp macro="">
      <xdr:nvCxnSpPr>
        <xdr:cNvPr id="288" name="直線コネクタ 287"/>
        <xdr:cNvCxnSpPr/>
      </xdr:nvCxnSpPr>
      <xdr:spPr>
        <a:xfrm>
          <a:off x="10388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100965</xdr:rowOff>
    </xdr:from>
    <xdr:to xmlns:xdr="http://schemas.openxmlformats.org/drawingml/2006/spreadsheetDrawing">
      <xdr:col>55</xdr:col>
      <xdr:colOff>0</xdr:colOff>
      <xdr:row>36</xdr:row>
      <xdr:rowOff>106045</xdr:rowOff>
    </xdr:to>
    <xdr:cxnSp macro="">
      <xdr:nvCxnSpPr>
        <xdr:cNvPr id="289" name="直線コネクタ 288"/>
        <xdr:cNvCxnSpPr/>
      </xdr:nvCxnSpPr>
      <xdr:spPr>
        <a:xfrm flipV="1">
          <a:off x="9639300" y="62731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31750</xdr:rowOff>
    </xdr:from>
    <xdr:ext cx="534670" cy="248920"/>
    <xdr:sp macro="" textlink="">
      <xdr:nvSpPr>
        <xdr:cNvPr id="290" name="補助費等平均値テキスト"/>
        <xdr:cNvSpPr txBox="1"/>
      </xdr:nvSpPr>
      <xdr:spPr>
        <a:xfrm>
          <a:off x="10528300" y="62039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53340</xdr:rowOff>
    </xdr:from>
    <xdr:to xmlns:xdr="http://schemas.openxmlformats.org/drawingml/2006/spreadsheetDrawing">
      <xdr:col>55</xdr:col>
      <xdr:colOff>50800</xdr:colOff>
      <xdr:row>36</xdr:row>
      <xdr:rowOff>154940</xdr:rowOff>
    </xdr:to>
    <xdr:sp macro="" textlink="">
      <xdr:nvSpPr>
        <xdr:cNvPr id="291" name="フローチャート: 判断 290"/>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106045</xdr:rowOff>
    </xdr:from>
    <xdr:to xmlns:xdr="http://schemas.openxmlformats.org/drawingml/2006/spreadsheetDrawing">
      <xdr:col>50</xdr:col>
      <xdr:colOff>114300</xdr:colOff>
      <xdr:row>36</xdr:row>
      <xdr:rowOff>149225</xdr:rowOff>
    </xdr:to>
    <xdr:cxnSp macro="">
      <xdr:nvCxnSpPr>
        <xdr:cNvPr id="292" name="直線コネクタ 291"/>
        <xdr:cNvCxnSpPr/>
      </xdr:nvCxnSpPr>
      <xdr:spPr>
        <a:xfrm flipV="1">
          <a:off x="8750300" y="62782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35560</xdr:rowOff>
    </xdr:from>
    <xdr:to xmlns:xdr="http://schemas.openxmlformats.org/drawingml/2006/spreadsheetDrawing">
      <xdr:col>50</xdr:col>
      <xdr:colOff>165100</xdr:colOff>
      <xdr:row>36</xdr:row>
      <xdr:rowOff>137160</xdr:rowOff>
    </xdr:to>
    <xdr:sp macro="" textlink="">
      <xdr:nvSpPr>
        <xdr:cNvPr id="293" name="フローチャート: 判断 292"/>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153670</xdr:rowOff>
    </xdr:from>
    <xdr:ext cx="522605" cy="259080"/>
    <xdr:sp macro="" textlink="">
      <xdr:nvSpPr>
        <xdr:cNvPr id="294" name="テキスト ボックス 293"/>
        <xdr:cNvSpPr txBox="1"/>
      </xdr:nvSpPr>
      <xdr:spPr>
        <a:xfrm>
          <a:off x="9371965" y="59829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29</xdr:row>
      <xdr:rowOff>166370</xdr:rowOff>
    </xdr:from>
    <xdr:to xmlns:xdr="http://schemas.openxmlformats.org/drawingml/2006/spreadsheetDrawing">
      <xdr:col>45</xdr:col>
      <xdr:colOff>177800</xdr:colOff>
      <xdr:row>36</xdr:row>
      <xdr:rowOff>149225</xdr:rowOff>
    </xdr:to>
    <xdr:cxnSp macro="">
      <xdr:nvCxnSpPr>
        <xdr:cNvPr id="295" name="直線コネクタ 294"/>
        <xdr:cNvCxnSpPr/>
      </xdr:nvCxnSpPr>
      <xdr:spPr>
        <a:xfrm>
          <a:off x="7861300" y="5138420"/>
          <a:ext cx="8890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73660</xdr:rowOff>
    </xdr:from>
    <xdr:to xmlns:xdr="http://schemas.openxmlformats.org/drawingml/2006/spreadsheetDrawing">
      <xdr:col>46</xdr:col>
      <xdr:colOff>38100</xdr:colOff>
      <xdr:row>37</xdr:row>
      <xdr:rowOff>3810</xdr:rowOff>
    </xdr:to>
    <xdr:sp macro="" textlink="">
      <xdr:nvSpPr>
        <xdr:cNvPr id="296" name="フローチャート: 判断 295"/>
        <xdr:cNvSpPr/>
      </xdr:nvSpPr>
      <xdr:spPr>
        <a:xfrm>
          <a:off x="869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20320</xdr:rowOff>
    </xdr:from>
    <xdr:ext cx="522605" cy="248920"/>
    <xdr:sp macro="" textlink="">
      <xdr:nvSpPr>
        <xdr:cNvPr id="297" name="テキスト ボックス 296"/>
        <xdr:cNvSpPr txBox="1"/>
      </xdr:nvSpPr>
      <xdr:spPr>
        <a:xfrm>
          <a:off x="8482965" y="60210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29</xdr:row>
      <xdr:rowOff>166370</xdr:rowOff>
    </xdr:from>
    <xdr:to xmlns:xdr="http://schemas.openxmlformats.org/drawingml/2006/spreadsheetDrawing">
      <xdr:col>41</xdr:col>
      <xdr:colOff>50800</xdr:colOff>
      <xdr:row>36</xdr:row>
      <xdr:rowOff>167640</xdr:rowOff>
    </xdr:to>
    <xdr:cxnSp macro="">
      <xdr:nvCxnSpPr>
        <xdr:cNvPr id="298" name="直線コネクタ 297"/>
        <xdr:cNvCxnSpPr/>
      </xdr:nvCxnSpPr>
      <xdr:spPr>
        <a:xfrm flipV="1">
          <a:off x="6972300" y="5138420"/>
          <a:ext cx="8890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13335</xdr:rowOff>
    </xdr:from>
    <xdr:to xmlns:xdr="http://schemas.openxmlformats.org/drawingml/2006/spreadsheetDrawing">
      <xdr:col>41</xdr:col>
      <xdr:colOff>101600</xdr:colOff>
      <xdr:row>30</xdr:row>
      <xdr:rowOff>114935</xdr:rowOff>
    </xdr:to>
    <xdr:sp macro="" textlink="">
      <xdr:nvSpPr>
        <xdr:cNvPr id="299" name="フローチャート: 判断 298"/>
        <xdr:cNvSpPr/>
      </xdr:nvSpPr>
      <xdr:spPr>
        <a:xfrm>
          <a:off x="7810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106045</xdr:rowOff>
    </xdr:from>
    <xdr:ext cx="586740" cy="259080"/>
    <xdr:sp macro="" textlink="">
      <xdr:nvSpPr>
        <xdr:cNvPr id="300" name="テキスト ボックス 299"/>
        <xdr:cNvSpPr txBox="1"/>
      </xdr:nvSpPr>
      <xdr:spPr>
        <a:xfrm>
          <a:off x="7561580" y="524954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1" name="フローチャート: 判断 300"/>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22605" cy="259080"/>
    <xdr:sp macro="" textlink="">
      <xdr:nvSpPr>
        <xdr:cNvPr id="302" name="テキスト ボックス 301"/>
        <xdr:cNvSpPr txBox="1"/>
      </xdr:nvSpPr>
      <xdr:spPr>
        <a:xfrm>
          <a:off x="6704965" y="64122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50165</xdr:rowOff>
    </xdr:from>
    <xdr:to xmlns:xdr="http://schemas.openxmlformats.org/drawingml/2006/spreadsheetDrawing">
      <xdr:col>55</xdr:col>
      <xdr:colOff>50800</xdr:colOff>
      <xdr:row>36</xdr:row>
      <xdr:rowOff>151765</xdr:rowOff>
    </xdr:to>
    <xdr:sp macro="" textlink="">
      <xdr:nvSpPr>
        <xdr:cNvPr id="308" name="楕円 307"/>
        <xdr:cNvSpPr/>
      </xdr:nvSpPr>
      <xdr:spPr>
        <a:xfrm>
          <a:off x="10426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73025</xdr:rowOff>
    </xdr:from>
    <xdr:ext cx="534670" cy="259080"/>
    <xdr:sp macro="" textlink="">
      <xdr:nvSpPr>
        <xdr:cNvPr id="309" name="補助費等該当値テキスト"/>
        <xdr:cNvSpPr txBox="1"/>
      </xdr:nvSpPr>
      <xdr:spPr>
        <a:xfrm>
          <a:off x="10528300" y="6073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55245</xdr:rowOff>
    </xdr:from>
    <xdr:to xmlns:xdr="http://schemas.openxmlformats.org/drawingml/2006/spreadsheetDrawing">
      <xdr:col>50</xdr:col>
      <xdr:colOff>165100</xdr:colOff>
      <xdr:row>36</xdr:row>
      <xdr:rowOff>156845</xdr:rowOff>
    </xdr:to>
    <xdr:sp macro="" textlink="">
      <xdr:nvSpPr>
        <xdr:cNvPr id="310" name="楕円 309"/>
        <xdr:cNvSpPr/>
      </xdr:nvSpPr>
      <xdr:spPr>
        <a:xfrm>
          <a:off x="95885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147955</xdr:rowOff>
    </xdr:from>
    <xdr:ext cx="522605" cy="258445"/>
    <xdr:sp macro="" textlink="">
      <xdr:nvSpPr>
        <xdr:cNvPr id="311" name="テキスト ボックス 310"/>
        <xdr:cNvSpPr txBox="1"/>
      </xdr:nvSpPr>
      <xdr:spPr>
        <a:xfrm>
          <a:off x="9371965" y="63201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98425</xdr:rowOff>
    </xdr:from>
    <xdr:to xmlns:xdr="http://schemas.openxmlformats.org/drawingml/2006/spreadsheetDrawing">
      <xdr:col>46</xdr:col>
      <xdr:colOff>38100</xdr:colOff>
      <xdr:row>37</xdr:row>
      <xdr:rowOff>29210</xdr:rowOff>
    </xdr:to>
    <xdr:sp macro="" textlink="">
      <xdr:nvSpPr>
        <xdr:cNvPr id="312" name="楕円 311"/>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19685</xdr:rowOff>
    </xdr:from>
    <xdr:ext cx="522605" cy="249555"/>
    <xdr:sp macro="" textlink="">
      <xdr:nvSpPr>
        <xdr:cNvPr id="313" name="テキスト ボックス 312"/>
        <xdr:cNvSpPr txBox="1"/>
      </xdr:nvSpPr>
      <xdr:spPr>
        <a:xfrm>
          <a:off x="8482965" y="63633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29</xdr:row>
      <xdr:rowOff>115570</xdr:rowOff>
    </xdr:from>
    <xdr:to xmlns:xdr="http://schemas.openxmlformats.org/drawingml/2006/spreadsheetDrawing">
      <xdr:col>41</xdr:col>
      <xdr:colOff>101600</xdr:colOff>
      <xdr:row>30</xdr:row>
      <xdr:rowOff>45720</xdr:rowOff>
    </xdr:to>
    <xdr:sp macro="" textlink="">
      <xdr:nvSpPr>
        <xdr:cNvPr id="314" name="楕円 313"/>
        <xdr:cNvSpPr/>
      </xdr:nvSpPr>
      <xdr:spPr>
        <a:xfrm>
          <a:off x="7810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62230</xdr:rowOff>
    </xdr:from>
    <xdr:ext cx="586740" cy="259080"/>
    <xdr:sp macro="" textlink="">
      <xdr:nvSpPr>
        <xdr:cNvPr id="315" name="テキスト ボックス 314"/>
        <xdr:cNvSpPr txBox="1"/>
      </xdr:nvSpPr>
      <xdr:spPr>
        <a:xfrm>
          <a:off x="7561580" y="48628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116840</xdr:rowOff>
    </xdr:from>
    <xdr:to xmlns:xdr="http://schemas.openxmlformats.org/drawingml/2006/spreadsheetDrawing">
      <xdr:col>36</xdr:col>
      <xdr:colOff>165100</xdr:colOff>
      <xdr:row>37</xdr:row>
      <xdr:rowOff>46990</xdr:rowOff>
    </xdr:to>
    <xdr:sp macro="" textlink="">
      <xdr:nvSpPr>
        <xdr:cNvPr id="316" name="楕円 315"/>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63500</xdr:rowOff>
    </xdr:from>
    <xdr:ext cx="522605" cy="251460"/>
    <xdr:sp macro="" textlink="">
      <xdr:nvSpPr>
        <xdr:cNvPr id="317" name="テキスト ボックス 316"/>
        <xdr:cNvSpPr txBox="1"/>
      </xdr:nvSpPr>
      <xdr:spPr>
        <a:xfrm>
          <a:off x="6704965" y="60642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820" cy="217170"/>
    <xdr:sp macro="" textlink="">
      <xdr:nvSpPr>
        <xdr:cNvPr id="326" name="テキスト ボックス 325"/>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855" cy="259080"/>
    <xdr:sp macro="" textlink="">
      <xdr:nvSpPr>
        <xdr:cNvPr id="329" name="テキスト ボックス 328"/>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3" name="テキスト ボックス 332"/>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3565" cy="259080"/>
    <xdr:sp macro="" textlink="">
      <xdr:nvSpPr>
        <xdr:cNvPr id="337" name="テキスト ボックス 336"/>
        <xdr:cNvSpPr txBox="1"/>
      </xdr:nvSpPr>
      <xdr:spPr>
        <a:xfrm>
          <a:off x="6008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3565" cy="248920"/>
    <xdr:sp macro="" textlink="">
      <xdr:nvSpPr>
        <xdr:cNvPr id="339" name="テキスト ボックス 338"/>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133985</xdr:rowOff>
    </xdr:from>
    <xdr:to xmlns:xdr="http://schemas.openxmlformats.org/drawingml/2006/spreadsheetDrawing">
      <xdr:col>54</xdr:col>
      <xdr:colOff>189865</xdr:colOff>
      <xdr:row>58</xdr:row>
      <xdr:rowOff>41910</xdr:rowOff>
    </xdr:to>
    <xdr:cxnSp macro="">
      <xdr:nvCxnSpPr>
        <xdr:cNvPr id="341" name="直線コネクタ 340"/>
        <xdr:cNvCxnSpPr/>
      </xdr:nvCxnSpPr>
      <xdr:spPr>
        <a:xfrm flipV="1">
          <a:off x="10475595" y="85350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45720</xdr:rowOff>
    </xdr:from>
    <xdr:ext cx="534670" cy="259080"/>
    <xdr:sp macro="" textlink="">
      <xdr:nvSpPr>
        <xdr:cNvPr id="342" name="普通建設事業費最小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41910</xdr:rowOff>
    </xdr:from>
    <xdr:to xmlns:xdr="http://schemas.openxmlformats.org/drawingml/2006/spreadsheetDrawing">
      <xdr:col>55</xdr:col>
      <xdr:colOff>88900</xdr:colOff>
      <xdr:row>58</xdr:row>
      <xdr:rowOff>41910</xdr:rowOff>
    </xdr:to>
    <xdr:cxnSp macro="">
      <xdr:nvCxnSpPr>
        <xdr:cNvPr id="343" name="直線コネクタ 342"/>
        <xdr:cNvCxnSpPr/>
      </xdr:nvCxnSpPr>
      <xdr:spPr>
        <a:xfrm>
          <a:off x="10388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80645</xdr:rowOff>
    </xdr:from>
    <xdr:ext cx="598805" cy="259080"/>
    <xdr:sp macro="" textlink="">
      <xdr:nvSpPr>
        <xdr:cNvPr id="344" name="普通建設事業費最大値テキスト"/>
        <xdr:cNvSpPr txBox="1"/>
      </xdr:nvSpPr>
      <xdr:spPr>
        <a:xfrm>
          <a:off x="10528300" y="831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133985</xdr:rowOff>
    </xdr:from>
    <xdr:to xmlns:xdr="http://schemas.openxmlformats.org/drawingml/2006/spreadsheetDrawing">
      <xdr:col>55</xdr:col>
      <xdr:colOff>88900</xdr:colOff>
      <xdr:row>49</xdr:row>
      <xdr:rowOff>133985</xdr:rowOff>
    </xdr:to>
    <xdr:cxnSp macro="">
      <xdr:nvCxnSpPr>
        <xdr:cNvPr id="345" name="直線コネクタ 344"/>
        <xdr:cNvCxnSpPr/>
      </xdr:nvCxnSpPr>
      <xdr:spPr>
        <a:xfrm>
          <a:off x="10388600" y="853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61595</xdr:rowOff>
    </xdr:from>
    <xdr:to xmlns:xdr="http://schemas.openxmlformats.org/drawingml/2006/spreadsheetDrawing">
      <xdr:col>55</xdr:col>
      <xdr:colOff>0</xdr:colOff>
      <xdr:row>56</xdr:row>
      <xdr:rowOff>106680</xdr:rowOff>
    </xdr:to>
    <xdr:cxnSp macro="">
      <xdr:nvCxnSpPr>
        <xdr:cNvPr id="346" name="直線コネクタ 345"/>
        <xdr:cNvCxnSpPr/>
      </xdr:nvCxnSpPr>
      <xdr:spPr>
        <a:xfrm flipV="1">
          <a:off x="9639300" y="96627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135890</xdr:rowOff>
    </xdr:from>
    <xdr:ext cx="534670" cy="259080"/>
    <xdr:sp macro="" textlink="">
      <xdr:nvSpPr>
        <xdr:cNvPr id="347" name="普通建設事業費平均値テキスト"/>
        <xdr:cNvSpPr txBox="1"/>
      </xdr:nvSpPr>
      <xdr:spPr>
        <a:xfrm>
          <a:off x="10528300" y="939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113030</xdr:rowOff>
    </xdr:from>
    <xdr:to xmlns:xdr="http://schemas.openxmlformats.org/drawingml/2006/spreadsheetDrawing">
      <xdr:col>55</xdr:col>
      <xdr:colOff>50800</xdr:colOff>
      <xdr:row>56</xdr:row>
      <xdr:rowOff>43180</xdr:rowOff>
    </xdr:to>
    <xdr:sp macro="" textlink="">
      <xdr:nvSpPr>
        <xdr:cNvPr id="348" name="フローチャート: 判断 347"/>
        <xdr:cNvSpPr/>
      </xdr:nvSpPr>
      <xdr:spPr>
        <a:xfrm>
          <a:off x="104267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106680</xdr:rowOff>
    </xdr:from>
    <xdr:to xmlns:xdr="http://schemas.openxmlformats.org/drawingml/2006/spreadsheetDrawing">
      <xdr:col>50</xdr:col>
      <xdr:colOff>114300</xdr:colOff>
      <xdr:row>56</xdr:row>
      <xdr:rowOff>116205</xdr:rowOff>
    </xdr:to>
    <xdr:cxnSp macro="">
      <xdr:nvCxnSpPr>
        <xdr:cNvPr id="349" name="直線コネクタ 348"/>
        <xdr:cNvCxnSpPr/>
      </xdr:nvCxnSpPr>
      <xdr:spPr>
        <a:xfrm flipV="1">
          <a:off x="8750300" y="9707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147320</xdr:rowOff>
    </xdr:from>
    <xdr:to xmlns:xdr="http://schemas.openxmlformats.org/drawingml/2006/spreadsheetDrawing">
      <xdr:col>50</xdr:col>
      <xdr:colOff>165100</xdr:colOff>
      <xdr:row>56</xdr:row>
      <xdr:rowOff>77470</xdr:rowOff>
    </xdr:to>
    <xdr:sp macro="" textlink="">
      <xdr:nvSpPr>
        <xdr:cNvPr id="350" name="フローチャート: 判断 349"/>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93980</xdr:rowOff>
    </xdr:from>
    <xdr:ext cx="522605" cy="259080"/>
    <xdr:sp macro="" textlink="">
      <xdr:nvSpPr>
        <xdr:cNvPr id="351" name="テキスト ボックス 350"/>
        <xdr:cNvSpPr txBox="1"/>
      </xdr:nvSpPr>
      <xdr:spPr>
        <a:xfrm>
          <a:off x="9371965" y="9352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635</xdr:rowOff>
    </xdr:from>
    <xdr:to xmlns:xdr="http://schemas.openxmlformats.org/drawingml/2006/spreadsheetDrawing">
      <xdr:col>45</xdr:col>
      <xdr:colOff>177800</xdr:colOff>
      <xdr:row>56</xdr:row>
      <xdr:rowOff>116205</xdr:rowOff>
    </xdr:to>
    <xdr:cxnSp macro="">
      <xdr:nvCxnSpPr>
        <xdr:cNvPr id="352" name="直線コネクタ 351"/>
        <xdr:cNvCxnSpPr/>
      </xdr:nvCxnSpPr>
      <xdr:spPr>
        <a:xfrm>
          <a:off x="7861300" y="96018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121285</xdr:rowOff>
    </xdr:from>
    <xdr:to xmlns:xdr="http://schemas.openxmlformats.org/drawingml/2006/spreadsheetDrawing">
      <xdr:col>46</xdr:col>
      <xdr:colOff>38100</xdr:colOff>
      <xdr:row>56</xdr:row>
      <xdr:rowOff>52070</xdr:rowOff>
    </xdr:to>
    <xdr:sp macro="" textlink="">
      <xdr:nvSpPr>
        <xdr:cNvPr id="353" name="フローチャート: 判断 352"/>
        <xdr:cNvSpPr/>
      </xdr:nvSpPr>
      <xdr:spPr>
        <a:xfrm>
          <a:off x="8699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67945</xdr:rowOff>
    </xdr:from>
    <xdr:ext cx="522605" cy="258445"/>
    <xdr:sp macro="" textlink="">
      <xdr:nvSpPr>
        <xdr:cNvPr id="354" name="テキスト ボックス 353"/>
        <xdr:cNvSpPr txBox="1"/>
      </xdr:nvSpPr>
      <xdr:spPr>
        <a:xfrm>
          <a:off x="8482965" y="932624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7620</xdr:rowOff>
    </xdr:from>
    <xdr:to xmlns:xdr="http://schemas.openxmlformats.org/drawingml/2006/spreadsheetDrawing">
      <xdr:col>41</xdr:col>
      <xdr:colOff>50800</xdr:colOff>
      <xdr:row>56</xdr:row>
      <xdr:rowOff>635</xdr:rowOff>
    </xdr:to>
    <xdr:cxnSp macro="">
      <xdr:nvCxnSpPr>
        <xdr:cNvPr id="355" name="直線コネクタ 354"/>
        <xdr:cNvCxnSpPr/>
      </xdr:nvCxnSpPr>
      <xdr:spPr>
        <a:xfrm>
          <a:off x="6972300" y="926592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118745</xdr:rowOff>
    </xdr:from>
    <xdr:to xmlns:xdr="http://schemas.openxmlformats.org/drawingml/2006/spreadsheetDrawing">
      <xdr:col>41</xdr:col>
      <xdr:colOff>101600</xdr:colOff>
      <xdr:row>56</xdr:row>
      <xdr:rowOff>48895</xdr:rowOff>
    </xdr:to>
    <xdr:sp macro="" textlink="">
      <xdr:nvSpPr>
        <xdr:cNvPr id="356" name="フローチャート: 判断 355"/>
        <xdr:cNvSpPr/>
      </xdr:nvSpPr>
      <xdr:spPr>
        <a:xfrm>
          <a:off x="7810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65405</xdr:rowOff>
    </xdr:from>
    <xdr:ext cx="522605" cy="249555"/>
    <xdr:sp macro="" textlink="">
      <xdr:nvSpPr>
        <xdr:cNvPr id="357" name="テキスト ボックス 356"/>
        <xdr:cNvSpPr txBox="1"/>
      </xdr:nvSpPr>
      <xdr:spPr>
        <a:xfrm>
          <a:off x="7593965" y="93237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65405</xdr:rowOff>
    </xdr:to>
    <xdr:sp macro="" textlink="">
      <xdr:nvSpPr>
        <xdr:cNvPr id="358" name="フローチャート: 判断 357"/>
        <xdr:cNvSpPr/>
      </xdr:nvSpPr>
      <xdr:spPr>
        <a:xfrm>
          <a:off x="692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56515</xdr:rowOff>
    </xdr:from>
    <xdr:ext cx="522605" cy="258445"/>
    <xdr:sp macro="" textlink="">
      <xdr:nvSpPr>
        <xdr:cNvPr id="359" name="テキスト ボックス 358"/>
        <xdr:cNvSpPr txBox="1"/>
      </xdr:nvSpPr>
      <xdr:spPr>
        <a:xfrm>
          <a:off x="6704965" y="96577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10795</xdr:rowOff>
    </xdr:from>
    <xdr:to xmlns:xdr="http://schemas.openxmlformats.org/drawingml/2006/spreadsheetDrawing">
      <xdr:col>55</xdr:col>
      <xdr:colOff>50800</xdr:colOff>
      <xdr:row>56</xdr:row>
      <xdr:rowOff>112395</xdr:rowOff>
    </xdr:to>
    <xdr:sp macro="" textlink="">
      <xdr:nvSpPr>
        <xdr:cNvPr id="365" name="楕円 364"/>
        <xdr:cNvSpPr/>
      </xdr:nvSpPr>
      <xdr:spPr>
        <a:xfrm>
          <a:off x="104267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160655</xdr:rowOff>
    </xdr:from>
    <xdr:ext cx="534670" cy="259080"/>
    <xdr:sp macro="" textlink="">
      <xdr:nvSpPr>
        <xdr:cNvPr id="366" name="普通建設事業費該当値テキスト"/>
        <xdr:cNvSpPr txBox="1"/>
      </xdr:nvSpPr>
      <xdr:spPr>
        <a:xfrm>
          <a:off x="10528300" y="959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55880</xdr:rowOff>
    </xdr:from>
    <xdr:to xmlns:xdr="http://schemas.openxmlformats.org/drawingml/2006/spreadsheetDrawing">
      <xdr:col>50</xdr:col>
      <xdr:colOff>165100</xdr:colOff>
      <xdr:row>56</xdr:row>
      <xdr:rowOff>157480</xdr:rowOff>
    </xdr:to>
    <xdr:sp macro="" textlink="">
      <xdr:nvSpPr>
        <xdr:cNvPr id="367" name="楕円 366"/>
        <xdr:cNvSpPr/>
      </xdr:nvSpPr>
      <xdr:spPr>
        <a:xfrm>
          <a:off x="958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148590</xdr:rowOff>
    </xdr:from>
    <xdr:ext cx="522605" cy="259080"/>
    <xdr:sp macro="" textlink="">
      <xdr:nvSpPr>
        <xdr:cNvPr id="368" name="テキスト ボックス 367"/>
        <xdr:cNvSpPr txBox="1"/>
      </xdr:nvSpPr>
      <xdr:spPr>
        <a:xfrm>
          <a:off x="9371965" y="97497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65405</xdr:rowOff>
    </xdr:from>
    <xdr:to xmlns:xdr="http://schemas.openxmlformats.org/drawingml/2006/spreadsheetDrawing">
      <xdr:col>46</xdr:col>
      <xdr:colOff>38100</xdr:colOff>
      <xdr:row>56</xdr:row>
      <xdr:rowOff>167005</xdr:rowOff>
    </xdr:to>
    <xdr:sp macro="" textlink="">
      <xdr:nvSpPr>
        <xdr:cNvPr id="369" name="楕円 368"/>
        <xdr:cNvSpPr/>
      </xdr:nvSpPr>
      <xdr:spPr>
        <a:xfrm>
          <a:off x="8699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158115</xdr:rowOff>
    </xdr:from>
    <xdr:ext cx="522605" cy="248285"/>
    <xdr:sp macro="" textlink="">
      <xdr:nvSpPr>
        <xdr:cNvPr id="370" name="テキスト ボックス 369"/>
        <xdr:cNvSpPr txBox="1"/>
      </xdr:nvSpPr>
      <xdr:spPr>
        <a:xfrm>
          <a:off x="8482965" y="97593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121285</xdr:rowOff>
    </xdr:from>
    <xdr:to xmlns:xdr="http://schemas.openxmlformats.org/drawingml/2006/spreadsheetDrawing">
      <xdr:col>41</xdr:col>
      <xdr:colOff>101600</xdr:colOff>
      <xdr:row>56</xdr:row>
      <xdr:rowOff>52070</xdr:rowOff>
    </xdr:to>
    <xdr:sp macro="" textlink="">
      <xdr:nvSpPr>
        <xdr:cNvPr id="371" name="楕円 370"/>
        <xdr:cNvSpPr/>
      </xdr:nvSpPr>
      <xdr:spPr>
        <a:xfrm>
          <a:off x="7810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42545</xdr:rowOff>
    </xdr:from>
    <xdr:ext cx="522605" cy="249555"/>
    <xdr:sp macro="" textlink="">
      <xdr:nvSpPr>
        <xdr:cNvPr id="372" name="テキスト ボックス 371"/>
        <xdr:cNvSpPr txBox="1"/>
      </xdr:nvSpPr>
      <xdr:spPr>
        <a:xfrm>
          <a:off x="7593965" y="964374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128270</xdr:rowOff>
    </xdr:from>
    <xdr:to xmlns:xdr="http://schemas.openxmlformats.org/drawingml/2006/spreadsheetDrawing">
      <xdr:col>36</xdr:col>
      <xdr:colOff>165100</xdr:colOff>
      <xdr:row>54</xdr:row>
      <xdr:rowOff>58420</xdr:rowOff>
    </xdr:to>
    <xdr:sp macro="" textlink="">
      <xdr:nvSpPr>
        <xdr:cNvPr id="373" name="楕円 372"/>
        <xdr:cNvSpPr/>
      </xdr:nvSpPr>
      <xdr:spPr>
        <a:xfrm>
          <a:off x="6921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74930</xdr:rowOff>
    </xdr:from>
    <xdr:ext cx="522605" cy="251460"/>
    <xdr:sp macro="" textlink="">
      <xdr:nvSpPr>
        <xdr:cNvPr id="374" name="テキスト ボックス 373"/>
        <xdr:cNvSpPr txBox="1"/>
      </xdr:nvSpPr>
      <xdr:spPr>
        <a:xfrm>
          <a:off x="6704965" y="89903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820" cy="217170"/>
    <xdr:sp macro="" textlink="">
      <xdr:nvSpPr>
        <xdr:cNvPr id="383" name="テキスト ボックス 382"/>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6855" cy="248920"/>
    <xdr:sp macro="" textlink="">
      <xdr:nvSpPr>
        <xdr:cNvPr id="386" name="テキスト ボックス 385"/>
        <xdr:cNvSpPr txBox="1"/>
      </xdr:nvSpPr>
      <xdr:spPr>
        <a:xfrm>
          <a:off x="6355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88" name="テキスト ボックス 387"/>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0" name="テキスト ボックス 389"/>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2" name="テキスト ボックス 391"/>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4" name="テキスト ボックス 393"/>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16510</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1894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397"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134620</xdr:rowOff>
    </xdr:from>
    <xdr:ext cx="534670" cy="248920"/>
    <xdr:sp macro="" textlink="">
      <xdr:nvSpPr>
        <xdr:cNvPr id="399" name="普通建設事業費 （ うち新規整備　）最大値テキスト"/>
        <xdr:cNvSpPr txBox="1"/>
      </xdr:nvSpPr>
      <xdr:spPr>
        <a:xfrm>
          <a:off x="10528300" y="11964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16510</xdr:rowOff>
    </xdr:from>
    <xdr:to xmlns:xdr="http://schemas.openxmlformats.org/drawingml/2006/spreadsheetDrawing">
      <xdr:col>55</xdr:col>
      <xdr:colOff>88900</xdr:colOff>
      <xdr:row>71</xdr:row>
      <xdr:rowOff>16510</xdr:rowOff>
    </xdr:to>
    <xdr:cxnSp macro="">
      <xdr:nvCxnSpPr>
        <xdr:cNvPr id="400" name="直線コネクタ 399"/>
        <xdr:cNvCxnSpPr/>
      </xdr:nvCxnSpPr>
      <xdr:spPr>
        <a:xfrm>
          <a:off x="10388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76</xdr:row>
      <xdr:rowOff>144780</xdr:rowOff>
    </xdr:to>
    <xdr:cxnSp macro="">
      <xdr:nvCxnSpPr>
        <xdr:cNvPr id="401" name="直線コネクタ 400"/>
        <xdr:cNvCxnSpPr/>
      </xdr:nvCxnSpPr>
      <xdr:spPr>
        <a:xfrm>
          <a:off x="9639300" y="1315783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152400</xdr:rowOff>
    </xdr:from>
    <xdr:ext cx="534670" cy="259080"/>
    <xdr:sp macro="" textlink="">
      <xdr:nvSpPr>
        <xdr:cNvPr id="402" name="普通建設事業費 （ うち新規整備　）平均値テキスト"/>
        <xdr:cNvSpPr txBox="1"/>
      </xdr:nvSpPr>
      <xdr:spPr>
        <a:xfrm>
          <a:off x="10528300" y="1318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2540</xdr:rowOff>
    </xdr:from>
    <xdr:to xmlns:xdr="http://schemas.openxmlformats.org/drawingml/2006/spreadsheetDrawing">
      <xdr:col>55</xdr:col>
      <xdr:colOff>50800</xdr:colOff>
      <xdr:row>77</xdr:row>
      <xdr:rowOff>104140</xdr:rowOff>
    </xdr:to>
    <xdr:sp macro="" textlink="">
      <xdr:nvSpPr>
        <xdr:cNvPr id="403" name="フローチャート: 判断 402"/>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127635</xdr:rowOff>
    </xdr:from>
    <xdr:to xmlns:xdr="http://schemas.openxmlformats.org/drawingml/2006/spreadsheetDrawing">
      <xdr:col>50</xdr:col>
      <xdr:colOff>114300</xdr:colOff>
      <xdr:row>77</xdr:row>
      <xdr:rowOff>35560</xdr:rowOff>
    </xdr:to>
    <xdr:cxnSp macro="">
      <xdr:nvCxnSpPr>
        <xdr:cNvPr id="404" name="直線コネクタ 403"/>
        <xdr:cNvCxnSpPr/>
      </xdr:nvCxnSpPr>
      <xdr:spPr>
        <a:xfrm flipV="1">
          <a:off x="8750300" y="131578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170815</xdr:rowOff>
    </xdr:from>
    <xdr:to xmlns:xdr="http://schemas.openxmlformats.org/drawingml/2006/spreadsheetDrawing">
      <xdr:col>50</xdr:col>
      <xdr:colOff>165100</xdr:colOff>
      <xdr:row>77</xdr:row>
      <xdr:rowOff>100965</xdr:rowOff>
    </xdr:to>
    <xdr:sp macro="" textlink="">
      <xdr:nvSpPr>
        <xdr:cNvPr id="405" name="フローチャート: 判断 404"/>
        <xdr:cNvSpPr/>
      </xdr:nvSpPr>
      <xdr:spPr>
        <a:xfrm>
          <a:off x="958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92075</xdr:rowOff>
    </xdr:from>
    <xdr:ext cx="522605" cy="259080"/>
    <xdr:sp macro="" textlink="">
      <xdr:nvSpPr>
        <xdr:cNvPr id="406" name="テキスト ボックス 405"/>
        <xdr:cNvSpPr txBox="1"/>
      </xdr:nvSpPr>
      <xdr:spPr>
        <a:xfrm>
          <a:off x="9371965" y="13293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30480</xdr:rowOff>
    </xdr:from>
    <xdr:to xmlns:xdr="http://schemas.openxmlformats.org/drawingml/2006/spreadsheetDrawing">
      <xdr:col>45</xdr:col>
      <xdr:colOff>177800</xdr:colOff>
      <xdr:row>77</xdr:row>
      <xdr:rowOff>35560</xdr:rowOff>
    </xdr:to>
    <xdr:cxnSp macro="">
      <xdr:nvCxnSpPr>
        <xdr:cNvPr id="407" name="直線コネクタ 406"/>
        <xdr:cNvCxnSpPr/>
      </xdr:nvCxnSpPr>
      <xdr:spPr>
        <a:xfrm>
          <a:off x="7861300" y="1306068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14605</xdr:rowOff>
    </xdr:from>
    <xdr:to xmlns:xdr="http://schemas.openxmlformats.org/drawingml/2006/spreadsheetDrawing">
      <xdr:col>46</xdr:col>
      <xdr:colOff>38100</xdr:colOff>
      <xdr:row>77</xdr:row>
      <xdr:rowOff>116205</xdr:rowOff>
    </xdr:to>
    <xdr:sp macro="" textlink="">
      <xdr:nvSpPr>
        <xdr:cNvPr id="408" name="フローチャート: 判断 40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107315</xdr:rowOff>
    </xdr:from>
    <xdr:ext cx="522605" cy="259080"/>
    <xdr:sp macro="" textlink="">
      <xdr:nvSpPr>
        <xdr:cNvPr id="409" name="テキスト ボックス 408"/>
        <xdr:cNvSpPr txBox="1"/>
      </xdr:nvSpPr>
      <xdr:spPr>
        <a:xfrm>
          <a:off x="8482965" y="13308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118745</xdr:rowOff>
    </xdr:from>
    <xdr:to xmlns:xdr="http://schemas.openxmlformats.org/drawingml/2006/spreadsheetDrawing">
      <xdr:col>41</xdr:col>
      <xdr:colOff>50800</xdr:colOff>
      <xdr:row>76</xdr:row>
      <xdr:rowOff>30480</xdr:rowOff>
    </xdr:to>
    <xdr:cxnSp macro="">
      <xdr:nvCxnSpPr>
        <xdr:cNvPr id="410" name="直線コネクタ 409"/>
        <xdr:cNvCxnSpPr/>
      </xdr:nvCxnSpPr>
      <xdr:spPr>
        <a:xfrm>
          <a:off x="6972300" y="1280604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114300</xdr:rowOff>
    </xdr:from>
    <xdr:to xmlns:xdr="http://schemas.openxmlformats.org/drawingml/2006/spreadsheetDrawing">
      <xdr:col>41</xdr:col>
      <xdr:colOff>101600</xdr:colOff>
      <xdr:row>77</xdr:row>
      <xdr:rowOff>44450</xdr:rowOff>
    </xdr:to>
    <xdr:sp macro="" textlink="">
      <xdr:nvSpPr>
        <xdr:cNvPr id="411" name="フローチャート: 判断 410"/>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22605" cy="259080"/>
    <xdr:sp macro="" textlink="">
      <xdr:nvSpPr>
        <xdr:cNvPr id="412" name="テキスト ボックス 411"/>
        <xdr:cNvSpPr txBox="1"/>
      </xdr:nvSpPr>
      <xdr:spPr>
        <a:xfrm>
          <a:off x="7593965" y="13237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159385</xdr:rowOff>
    </xdr:from>
    <xdr:to xmlns:xdr="http://schemas.openxmlformats.org/drawingml/2006/spreadsheetDrawing">
      <xdr:col>36</xdr:col>
      <xdr:colOff>165100</xdr:colOff>
      <xdr:row>77</xdr:row>
      <xdr:rowOff>89535</xdr:rowOff>
    </xdr:to>
    <xdr:sp macro="" textlink="">
      <xdr:nvSpPr>
        <xdr:cNvPr id="413" name="フローチャート: 判断 412"/>
        <xdr:cNvSpPr/>
      </xdr:nvSpPr>
      <xdr:spPr>
        <a:xfrm>
          <a:off x="6921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80645</xdr:rowOff>
    </xdr:from>
    <xdr:ext cx="522605" cy="259080"/>
    <xdr:sp macro="" textlink="">
      <xdr:nvSpPr>
        <xdr:cNvPr id="414" name="テキスト ボックス 413"/>
        <xdr:cNvSpPr txBox="1"/>
      </xdr:nvSpPr>
      <xdr:spPr>
        <a:xfrm>
          <a:off x="6704965" y="132822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93980</xdr:rowOff>
    </xdr:from>
    <xdr:to xmlns:xdr="http://schemas.openxmlformats.org/drawingml/2006/spreadsheetDrawing">
      <xdr:col>55</xdr:col>
      <xdr:colOff>50800</xdr:colOff>
      <xdr:row>77</xdr:row>
      <xdr:rowOff>24130</xdr:rowOff>
    </xdr:to>
    <xdr:sp macro="" textlink="">
      <xdr:nvSpPr>
        <xdr:cNvPr id="420" name="楕円 419"/>
        <xdr:cNvSpPr/>
      </xdr:nvSpPr>
      <xdr:spPr>
        <a:xfrm>
          <a:off x="10426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117475</xdr:rowOff>
    </xdr:from>
    <xdr:ext cx="534670" cy="259080"/>
    <xdr:sp macro="" textlink="">
      <xdr:nvSpPr>
        <xdr:cNvPr id="421" name="普通建設事業費 （ うち新規整備　）該当値テキスト"/>
        <xdr:cNvSpPr txBox="1"/>
      </xdr:nvSpPr>
      <xdr:spPr>
        <a:xfrm>
          <a:off x="10528300" y="1297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76835</xdr:rowOff>
    </xdr:from>
    <xdr:to xmlns:xdr="http://schemas.openxmlformats.org/drawingml/2006/spreadsheetDrawing">
      <xdr:col>50</xdr:col>
      <xdr:colOff>165100</xdr:colOff>
      <xdr:row>77</xdr:row>
      <xdr:rowOff>6985</xdr:rowOff>
    </xdr:to>
    <xdr:sp macro="" textlink="">
      <xdr:nvSpPr>
        <xdr:cNvPr id="422" name="楕円 421"/>
        <xdr:cNvSpPr/>
      </xdr:nvSpPr>
      <xdr:spPr>
        <a:xfrm>
          <a:off x="958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23495</xdr:rowOff>
    </xdr:from>
    <xdr:ext cx="522605" cy="259080"/>
    <xdr:sp macro="" textlink="">
      <xdr:nvSpPr>
        <xdr:cNvPr id="423" name="テキスト ボックス 422"/>
        <xdr:cNvSpPr txBox="1"/>
      </xdr:nvSpPr>
      <xdr:spPr>
        <a:xfrm>
          <a:off x="9371965" y="128822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24" name="楕円 423"/>
        <xdr:cNvSpPr/>
      </xdr:nvSpPr>
      <xdr:spPr>
        <a:xfrm>
          <a:off x="869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22605" cy="259080"/>
    <xdr:sp macro="" textlink="">
      <xdr:nvSpPr>
        <xdr:cNvPr id="425" name="テキスト ボックス 424"/>
        <xdr:cNvSpPr txBox="1"/>
      </xdr:nvSpPr>
      <xdr:spPr>
        <a:xfrm>
          <a:off x="8482965" y="12961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151130</xdr:rowOff>
    </xdr:from>
    <xdr:to xmlns:xdr="http://schemas.openxmlformats.org/drawingml/2006/spreadsheetDrawing">
      <xdr:col>41</xdr:col>
      <xdr:colOff>101600</xdr:colOff>
      <xdr:row>76</xdr:row>
      <xdr:rowOff>81280</xdr:rowOff>
    </xdr:to>
    <xdr:sp macro="" textlink="">
      <xdr:nvSpPr>
        <xdr:cNvPr id="426" name="楕円 425"/>
        <xdr:cNvSpPr/>
      </xdr:nvSpPr>
      <xdr:spPr>
        <a:xfrm>
          <a:off x="7810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97790</xdr:rowOff>
    </xdr:from>
    <xdr:ext cx="522605" cy="251460"/>
    <xdr:sp macro="" textlink="">
      <xdr:nvSpPr>
        <xdr:cNvPr id="427" name="テキスト ボックス 426"/>
        <xdr:cNvSpPr txBox="1"/>
      </xdr:nvSpPr>
      <xdr:spPr>
        <a:xfrm>
          <a:off x="7593965" y="127850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67945</xdr:rowOff>
    </xdr:from>
    <xdr:to xmlns:xdr="http://schemas.openxmlformats.org/drawingml/2006/spreadsheetDrawing">
      <xdr:col>36</xdr:col>
      <xdr:colOff>165100</xdr:colOff>
      <xdr:row>74</xdr:row>
      <xdr:rowOff>169545</xdr:rowOff>
    </xdr:to>
    <xdr:sp macro="" textlink="">
      <xdr:nvSpPr>
        <xdr:cNvPr id="428" name="楕円 427"/>
        <xdr:cNvSpPr/>
      </xdr:nvSpPr>
      <xdr:spPr>
        <a:xfrm>
          <a:off x="6921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14605</xdr:rowOff>
    </xdr:from>
    <xdr:ext cx="522605" cy="259080"/>
    <xdr:sp macro="" textlink="">
      <xdr:nvSpPr>
        <xdr:cNvPr id="429" name="テキスト ボックス 428"/>
        <xdr:cNvSpPr txBox="1"/>
      </xdr:nvSpPr>
      <xdr:spPr>
        <a:xfrm>
          <a:off x="6704965" y="125304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820" cy="217170"/>
    <xdr:sp macro="" textlink="">
      <xdr:nvSpPr>
        <xdr:cNvPr id="438" name="テキスト ボックス 437"/>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855" cy="259080"/>
    <xdr:sp macro="" textlink="">
      <xdr:nvSpPr>
        <xdr:cNvPr id="441" name="テキスト ボックス 440"/>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5" name="テキスト ボックス 44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49" name="テキスト ボックス 44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3565" cy="248920"/>
    <xdr:sp macro="" textlink="">
      <xdr:nvSpPr>
        <xdr:cNvPr id="451" name="テキスト ボックス 450"/>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45085</xdr:rowOff>
    </xdr:from>
    <xdr:to xmlns:xdr="http://schemas.openxmlformats.org/drawingml/2006/spreadsheetDrawing">
      <xdr:col>54</xdr:col>
      <xdr:colOff>189865</xdr:colOff>
      <xdr:row>98</xdr:row>
      <xdr:rowOff>141605</xdr:rowOff>
    </xdr:to>
    <xdr:cxnSp macro="">
      <xdr:nvCxnSpPr>
        <xdr:cNvPr id="453" name="直線コネクタ 452"/>
        <xdr:cNvCxnSpPr/>
      </xdr:nvCxnSpPr>
      <xdr:spPr>
        <a:xfrm flipV="1">
          <a:off x="10475595" y="1547558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145415</xdr:rowOff>
    </xdr:from>
    <xdr:ext cx="469900" cy="249555"/>
    <xdr:sp macro="" textlink="">
      <xdr:nvSpPr>
        <xdr:cNvPr id="454" name="普通建設事業費 （ うち更新整備　）最小値テキスト"/>
        <xdr:cNvSpPr txBox="1"/>
      </xdr:nvSpPr>
      <xdr:spPr>
        <a:xfrm>
          <a:off x="10528300" y="169475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141605</xdr:rowOff>
    </xdr:from>
    <xdr:to xmlns:xdr="http://schemas.openxmlformats.org/drawingml/2006/spreadsheetDrawing">
      <xdr:col>55</xdr:col>
      <xdr:colOff>88900</xdr:colOff>
      <xdr:row>98</xdr:row>
      <xdr:rowOff>141605</xdr:rowOff>
    </xdr:to>
    <xdr:cxnSp macro="">
      <xdr:nvCxnSpPr>
        <xdr:cNvPr id="455" name="直線コネクタ 45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163830</xdr:rowOff>
    </xdr:from>
    <xdr:ext cx="534670" cy="259080"/>
    <xdr:sp macro="" textlink="">
      <xdr:nvSpPr>
        <xdr:cNvPr id="456" name="普通建設事業費 （ うち更新整備　）最大値テキスト"/>
        <xdr:cNvSpPr txBox="1"/>
      </xdr:nvSpPr>
      <xdr:spPr>
        <a:xfrm>
          <a:off x="10528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45085</xdr:rowOff>
    </xdr:from>
    <xdr:to xmlns:xdr="http://schemas.openxmlformats.org/drawingml/2006/spreadsheetDrawing">
      <xdr:col>55</xdr:col>
      <xdr:colOff>88900</xdr:colOff>
      <xdr:row>90</xdr:row>
      <xdr:rowOff>45085</xdr:rowOff>
    </xdr:to>
    <xdr:cxnSp macro="">
      <xdr:nvCxnSpPr>
        <xdr:cNvPr id="457" name="直線コネクタ 456"/>
        <xdr:cNvCxnSpPr/>
      </xdr:nvCxnSpPr>
      <xdr:spPr>
        <a:xfrm>
          <a:off x="10388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7620</xdr:rowOff>
    </xdr:from>
    <xdr:to xmlns:xdr="http://schemas.openxmlformats.org/drawingml/2006/spreadsheetDrawing">
      <xdr:col>55</xdr:col>
      <xdr:colOff>0</xdr:colOff>
      <xdr:row>97</xdr:row>
      <xdr:rowOff>46990</xdr:rowOff>
    </xdr:to>
    <xdr:cxnSp macro="">
      <xdr:nvCxnSpPr>
        <xdr:cNvPr id="458" name="直線コネクタ 457"/>
        <xdr:cNvCxnSpPr/>
      </xdr:nvCxnSpPr>
      <xdr:spPr>
        <a:xfrm flipV="1">
          <a:off x="9639300" y="166382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64770</xdr:rowOff>
    </xdr:from>
    <xdr:ext cx="534670" cy="250190"/>
    <xdr:sp macro="" textlink="">
      <xdr:nvSpPr>
        <xdr:cNvPr id="459" name="普通建設事業費 （ うち更新整備　）平均値テキスト"/>
        <xdr:cNvSpPr txBox="1"/>
      </xdr:nvSpPr>
      <xdr:spPr>
        <a:xfrm>
          <a:off x="10528300" y="163525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60" name="フローチャート: 判断 459"/>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144145</xdr:rowOff>
    </xdr:from>
    <xdr:to xmlns:xdr="http://schemas.openxmlformats.org/drawingml/2006/spreadsheetDrawing">
      <xdr:col>50</xdr:col>
      <xdr:colOff>114300</xdr:colOff>
      <xdr:row>97</xdr:row>
      <xdr:rowOff>46990</xdr:rowOff>
    </xdr:to>
    <xdr:cxnSp macro="">
      <xdr:nvCxnSpPr>
        <xdr:cNvPr id="461" name="直線コネクタ 460"/>
        <xdr:cNvCxnSpPr/>
      </xdr:nvCxnSpPr>
      <xdr:spPr>
        <a:xfrm>
          <a:off x="8750300" y="166033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87630</xdr:rowOff>
    </xdr:from>
    <xdr:to xmlns:xdr="http://schemas.openxmlformats.org/drawingml/2006/spreadsheetDrawing">
      <xdr:col>50</xdr:col>
      <xdr:colOff>165100</xdr:colOff>
      <xdr:row>97</xdr:row>
      <xdr:rowOff>17780</xdr:rowOff>
    </xdr:to>
    <xdr:sp macro="" textlink="">
      <xdr:nvSpPr>
        <xdr:cNvPr id="462" name="フローチャート: 判断 461"/>
        <xdr:cNvSpPr/>
      </xdr:nvSpPr>
      <xdr:spPr>
        <a:xfrm>
          <a:off x="958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34290</xdr:rowOff>
    </xdr:from>
    <xdr:ext cx="522605" cy="259080"/>
    <xdr:sp macro="" textlink="">
      <xdr:nvSpPr>
        <xdr:cNvPr id="463" name="テキスト ボックス 462"/>
        <xdr:cNvSpPr txBox="1"/>
      </xdr:nvSpPr>
      <xdr:spPr>
        <a:xfrm>
          <a:off x="9371965" y="16322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143510</xdr:rowOff>
    </xdr:from>
    <xdr:to xmlns:xdr="http://schemas.openxmlformats.org/drawingml/2006/spreadsheetDrawing">
      <xdr:col>45</xdr:col>
      <xdr:colOff>177800</xdr:colOff>
      <xdr:row>96</xdr:row>
      <xdr:rowOff>144145</xdr:rowOff>
    </xdr:to>
    <xdr:cxnSp macro="">
      <xdr:nvCxnSpPr>
        <xdr:cNvPr id="464" name="直線コネクタ 463"/>
        <xdr:cNvCxnSpPr/>
      </xdr:nvCxnSpPr>
      <xdr:spPr>
        <a:xfrm>
          <a:off x="7861300" y="16602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73660</xdr:rowOff>
    </xdr:from>
    <xdr:to xmlns:xdr="http://schemas.openxmlformats.org/drawingml/2006/spreadsheetDrawing">
      <xdr:col>46</xdr:col>
      <xdr:colOff>38100</xdr:colOff>
      <xdr:row>97</xdr:row>
      <xdr:rowOff>3810</xdr:rowOff>
    </xdr:to>
    <xdr:sp macro="" textlink="">
      <xdr:nvSpPr>
        <xdr:cNvPr id="465" name="フローチャート: 判断 464"/>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20320</xdr:rowOff>
    </xdr:from>
    <xdr:ext cx="522605" cy="248920"/>
    <xdr:sp macro="" textlink="">
      <xdr:nvSpPr>
        <xdr:cNvPr id="466" name="テキスト ボックス 465"/>
        <xdr:cNvSpPr txBox="1"/>
      </xdr:nvSpPr>
      <xdr:spPr>
        <a:xfrm>
          <a:off x="8482965" y="163080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113030</xdr:rowOff>
    </xdr:from>
    <xdr:to xmlns:xdr="http://schemas.openxmlformats.org/drawingml/2006/spreadsheetDrawing">
      <xdr:col>41</xdr:col>
      <xdr:colOff>50800</xdr:colOff>
      <xdr:row>96</xdr:row>
      <xdr:rowOff>143510</xdr:rowOff>
    </xdr:to>
    <xdr:cxnSp macro="">
      <xdr:nvCxnSpPr>
        <xdr:cNvPr id="467" name="直線コネクタ 466"/>
        <xdr:cNvCxnSpPr/>
      </xdr:nvCxnSpPr>
      <xdr:spPr>
        <a:xfrm>
          <a:off x="6972300" y="1640078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88265</xdr:rowOff>
    </xdr:from>
    <xdr:to xmlns:xdr="http://schemas.openxmlformats.org/drawingml/2006/spreadsheetDrawing">
      <xdr:col>41</xdr:col>
      <xdr:colOff>101600</xdr:colOff>
      <xdr:row>97</xdr:row>
      <xdr:rowOff>18415</xdr:rowOff>
    </xdr:to>
    <xdr:sp macro="" textlink="">
      <xdr:nvSpPr>
        <xdr:cNvPr id="468" name="フローチャート: 判断 467"/>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34925</xdr:rowOff>
    </xdr:from>
    <xdr:ext cx="522605" cy="259080"/>
    <xdr:sp macro="" textlink="">
      <xdr:nvSpPr>
        <xdr:cNvPr id="469" name="テキスト ボックス 468"/>
        <xdr:cNvSpPr txBox="1"/>
      </xdr:nvSpPr>
      <xdr:spPr>
        <a:xfrm>
          <a:off x="7593965" y="16322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104140</xdr:rowOff>
    </xdr:from>
    <xdr:to xmlns:xdr="http://schemas.openxmlformats.org/drawingml/2006/spreadsheetDrawing">
      <xdr:col>36</xdr:col>
      <xdr:colOff>165100</xdr:colOff>
      <xdr:row>97</xdr:row>
      <xdr:rowOff>34290</xdr:rowOff>
    </xdr:to>
    <xdr:sp macro="" textlink="">
      <xdr:nvSpPr>
        <xdr:cNvPr id="470" name="フローチャート: 判断 469"/>
        <xdr:cNvSpPr/>
      </xdr:nvSpPr>
      <xdr:spPr>
        <a:xfrm>
          <a:off x="692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25400</xdr:rowOff>
    </xdr:from>
    <xdr:ext cx="522605" cy="259080"/>
    <xdr:sp macro="" textlink="">
      <xdr:nvSpPr>
        <xdr:cNvPr id="471" name="テキスト ボックス 470"/>
        <xdr:cNvSpPr txBox="1"/>
      </xdr:nvSpPr>
      <xdr:spPr>
        <a:xfrm>
          <a:off x="6704965" y="166560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128270</xdr:rowOff>
    </xdr:from>
    <xdr:to xmlns:xdr="http://schemas.openxmlformats.org/drawingml/2006/spreadsheetDrawing">
      <xdr:col>55</xdr:col>
      <xdr:colOff>50800</xdr:colOff>
      <xdr:row>97</xdr:row>
      <xdr:rowOff>58420</xdr:rowOff>
    </xdr:to>
    <xdr:sp macro="" textlink="">
      <xdr:nvSpPr>
        <xdr:cNvPr id="477" name="楕円 476"/>
        <xdr:cNvSpPr/>
      </xdr:nvSpPr>
      <xdr:spPr>
        <a:xfrm>
          <a:off x="10426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106680</xdr:rowOff>
    </xdr:from>
    <xdr:ext cx="534670" cy="259080"/>
    <xdr:sp macro="" textlink="">
      <xdr:nvSpPr>
        <xdr:cNvPr id="478" name="普通建設事業費 （ うち更新整備　）該当値テキスト"/>
        <xdr:cNvSpPr txBox="1"/>
      </xdr:nvSpPr>
      <xdr:spPr>
        <a:xfrm>
          <a:off x="10528300" y="1656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167640</xdr:rowOff>
    </xdr:from>
    <xdr:to xmlns:xdr="http://schemas.openxmlformats.org/drawingml/2006/spreadsheetDrawing">
      <xdr:col>50</xdr:col>
      <xdr:colOff>165100</xdr:colOff>
      <xdr:row>97</xdr:row>
      <xdr:rowOff>97790</xdr:rowOff>
    </xdr:to>
    <xdr:sp macro="" textlink="">
      <xdr:nvSpPr>
        <xdr:cNvPr id="479" name="楕円 478"/>
        <xdr:cNvSpPr/>
      </xdr:nvSpPr>
      <xdr:spPr>
        <a:xfrm>
          <a:off x="9588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88900</xdr:rowOff>
    </xdr:from>
    <xdr:ext cx="522605" cy="248920"/>
    <xdr:sp macro="" textlink="">
      <xdr:nvSpPr>
        <xdr:cNvPr id="480" name="テキスト ボックス 479"/>
        <xdr:cNvSpPr txBox="1"/>
      </xdr:nvSpPr>
      <xdr:spPr>
        <a:xfrm>
          <a:off x="9371965" y="167195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93345</xdr:rowOff>
    </xdr:from>
    <xdr:to xmlns:xdr="http://schemas.openxmlformats.org/drawingml/2006/spreadsheetDrawing">
      <xdr:col>46</xdr:col>
      <xdr:colOff>38100</xdr:colOff>
      <xdr:row>97</xdr:row>
      <xdr:rowOff>23495</xdr:rowOff>
    </xdr:to>
    <xdr:sp macro="" textlink="">
      <xdr:nvSpPr>
        <xdr:cNvPr id="481" name="楕円 480"/>
        <xdr:cNvSpPr/>
      </xdr:nvSpPr>
      <xdr:spPr>
        <a:xfrm>
          <a:off x="8699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14605</xdr:rowOff>
    </xdr:from>
    <xdr:ext cx="522605" cy="259080"/>
    <xdr:sp macro="" textlink="">
      <xdr:nvSpPr>
        <xdr:cNvPr id="482" name="テキスト ボックス 481"/>
        <xdr:cNvSpPr txBox="1"/>
      </xdr:nvSpPr>
      <xdr:spPr>
        <a:xfrm>
          <a:off x="8482965" y="16645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92710</xdr:rowOff>
    </xdr:from>
    <xdr:to xmlns:xdr="http://schemas.openxmlformats.org/drawingml/2006/spreadsheetDrawing">
      <xdr:col>41</xdr:col>
      <xdr:colOff>101600</xdr:colOff>
      <xdr:row>97</xdr:row>
      <xdr:rowOff>22860</xdr:rowOff>
    </xdr:to>
    <xdr:sp macro="" textlink="">
      <xdr:nvSpPr>
        <xdr:cNvPr id="483" name="楕円 482"/>
        <xdr:cNvSpPr/>
      </xdr:nvSpPr>
      <xdr:spPr>
        <a:xfrm>
          <a:off x="7810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13970</xdr:rowOff>
    </xdr:from>
    <xdr:ext cx="522605" cy="259080"/>
    <xdr:sp macro="" textlink="">
      <xdr:nvSpPr>
        <xdr:cNvPr id="484" name="テキスト ボックス 483"/>
        <xdr:cNvSpPr txBox="1"/>
      </xdr:nvSpPr>
      <xdr:spPr>
        <a:xfrm>
          <a:off x="7593965" y="166446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62230</xdr:rowOff>
    </xdr:from>
    <xdr:to xmlns:xdr="http://schemas.openxmlformats.org/drawingml/2006/spreadsheetDrawing">
      <xdr:col>36</xdr:col>
      <xdr:colOff>165100</xdr:colOff>
      <xdr:row>95</xdr:row>
      <xdr:rowOff>163830</xdr:rowOff>
    </xdr:to>
    <xdr:sp macro="" textlink="">
      <xdr:nvSpPr>
        <xdr:cNvPr id="485" name="楕円 484"/>
        <xdr:cNvSpPr/>
      </xdr:nvSpPr>
      <xdr:spPr>
        <a:xfrm>
          <a:off x="69215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8890</xdr:rowOff>
    </xdr:from>
    <xdr:ext cx="522605" cy="248920"/>
    <xdr:sp macro="" textlink="">
      <xdr:nvSpPr>
        <xdr:cNvPr id="486" name="テキスト ボックス 485"/>
        <xdr:cNvSpPr txBox="1"/>
      </xdr:nvSpPr>
      <xdr:spPr>
        <a:xfrm>
          <a:off x="6704965" y="1612519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820" cy="217170"/>
    <xdr:sp macro="" textlink="">
      <xdr:nvSpPr>
        <xdr:cNvPr id="495" name="テキスト ボックス 494"/>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6855" cy="259080"/>
    <xdr:sp macro="" textlink="">
      <xdr:nvSpPr>
        <xdr:cNvPr id="498" name="テキスト ボックス 497"/>
        <xdr:cNvSpPr txBox="1"/>
      </xdr:nvSpPr>
      <xdr:spPr>
        <a:xfrm>
          <a:off x="12197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144145</xdr:rowOff>
    </xdr:from>
    <xdr:ext cx="455295" cy="250825"/>
    <xdr:sp macro="" textlink="">
      <xdr:nvSpPr>
        <xdr:cNvPr id="500" name="テキスト ボックス 499"/>
        <xdr:cNvSpPr txBox="1"/>
      </xdr:nvSpPr>
      <xdr:spPr>
        <a:xfrm>
          <a:off x="11978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34</xdr:row>
      <xdr:rowOff>160655</xdr:rowOff>
    </xdr:from>
    <xdr:ext cx="455295" cy="259080"/>
    <xdr:sp macro="" textlink="">
      <xdr:nvSpPr>
        <xdr:cNvPr id="502" name="テキスト ボックス 501"/>
        <xdr:cNvSpPr txBox="1"/>
      </xdr:nvSpPr>
      <xdr:spPr>
        <a:xfrm>
          <a:off x="11978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6350</xdr:rowOff>
    </xdr:from>
    <xdr:ext cx="455295" cy="251460"/>
    <xdr:sp macro="" textlink="">
      <xdr:nvSpPr>
        <xdr:cNvPr id="504" name="テキスト ボックス 503"/>
        <xdr:cNvSpPr txBox="1"/>
      </xdr:nvSpPr>
      <xdr:spPr>
        <a:xfrm>
          <a:off x="11978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13335</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132080</xdr:rowOff>
    </xdr:from>
    <xdr:ext cx="534670" cy="251460"/>
    <xdr:sp macro="" textlink="">
      <xdr:nvSpPr>
        <xdr:cNvPr id="515" name="災害復旧事業費最大値テキスト"/>
        <xdr:cNvSpPr txBox="1"/>
      </xdr:nvSpPr>
      <xdr:spPr>
        <a:xfrm>
          <a:off x="16370300" y="510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13335</xdr:rowOff>
    </xdr:from>
    <xdr:to xmlns:xdr="http://schemas.openxmlformats.org/drawingml/2006/spreadsheetDrawing">
      <xdr:col>86</xdr:col>
      <xdr:colOff>25400</xdr:colOff>
      <xdr:row>31</xdr:row>
      <xdr:rowOff>13335</xdr:rowOff>
    </xdr:to>
    <xdr:cxnSp macro="">
      <xdr:nvCxnSpPr>
        <xdr:cNvPr id="516" name="直線コネクタ 515"/>
        <xdr:cNvCxnSpPr/>
      </xdr:nvCxnSpPr>
      <xdr:spPr>
        <a:xfrm>
          <a:off x="16230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80645</xdr:rowOff>
    </xdr:from>
    <xdr:to xmlns:xdr="http://schemas.openxmlformats.org/drawingml/2006/spreadsheetDrawing">
      <xdr:col>85</xdr:col>
      <xdr:colOff>127000</xdr:colOff>
      <xdr:row>39</xdr:row>
      <xdr:rowOff>99060</xdr:rowOff>
    </xdr:to>
    <xdr:cxnSp macro="">
      <xdr:nvCxnSpPr>
        <xdr:cNvPr id="517" name="直線コネクタ 516"/>
        <xdr:cNvCxnSpPr/>
      </xdr:nvCxnSpPr>
      <xdr:spPr>
        <a:xfrm flipV="1">
          <a:off x="15481300" y="6767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159385</xdr:rowOff>
    </xdr:from>
    <xdr:ext cx="378460" cy="258445"/>
    <xdr:sp macro="" textlink="">
      <xdr:nvSpPr>
        <xdr:cNvPr id="518" name="災害復旧事業費平均値テキスト"/>
        <xdr:cNvSpPr txBox="1"/>
      </xdr:nvSpPr>
      <xdr:spPr>
        <a:xfrm>
          <a:off x="16370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19" name="フローチャート: 判断 51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0" name="直線コネクタ 51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73025</xdr:rowOff>
    </xdr:to>
    <xdr:sp macro="" textlink="">
      <xdr:nvSpPr>
        <xdr:cNvPr id="521" name="フローチャート: 判断 520"/>
        <xdr:cNvSpPr/>
      </xdr:nvSpPr>
      <xdr:spPr>
        <a:xfrm>
          <a:off x="15430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89535</xdr:rowOff>
    </xdr:from>
    <xdr:ext cx="378460" cy="248285"/>
    <xdr:sp macro="" textlink="">
      <xdr:nvSpPr>
        <xdr:cNvPr id="522" name="テキスト ボックス 521"/>
        <xdr:cNvSpPr txBox="1"/>
      </xdr:nvSpPr>
      <xdr:spPr>
        <a:xfrm>
          <a:off x="15292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3" name="直線コネクタ 52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73025</xdr:rowOff>
    </xdr:to>
    <xdr:sp macro="" textlink="">
      <xdr:nvSpPr>
        <xdr:cNvPr id="524" name="フローチャート: 判断 523"/>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89535</xdr:rowOff>
    </xdr:from>
    <xdr:ext cx="378460" cy="248285"/>
    <xdr:sp macro="" textlink="">
      <xdr:nvSpPr>
        <xdr:cNvPr id="525" name="テキスト ボックス 524"/>
        <xdr:cNvSpPr txBox="1"/>
      </xdr:nvSpPr>
      <xdr:spPr>
        <a:xfrm>
          <a:off x="14403070" y="6433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83820</xdr:rowOff>
    </xdr:from>
    <xdr:to xmlns:xdr="http://schemas.openxmlformats.org/drawingml/2006/spreadsheetDrawing">
      <xdr:col>71</xdr:col>
      <xdr:colOff>177800</xdr:colOff>
      <xdr:row>39</xdr:row>
      <xdr:rowOff>99060</xdr:rowOff>
    </xdr:to>
    <xdr:cxnSp macro="">
      <xdr:nvCxnSpPr>
        <xdr:cNvPr id="526" name="直線コネクタ 525"/>
        <xdr:cNvCxnSpPr/>
      </xdr:nvCxnSpPr>
      <xdr:spPr>
        <a:xfrm>
          <a:off x="12814300" y="6770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106680</xdr:rowOff>
    </xdr:from>
    <xdr:to xmlns:xdr="http://schemas.openxmlformats.org/drawingml/2006/spreadsheetDrawing">
      <xdr:col>72</xdr:col>
      <xdr:colOff>38100</xdr:colOff>
      <xdr:row>39</xdr:row>
      <xdr:rowOff>36830</xdr:rowOff>
    </xdr:to>
    <xdr:sp macro="" textlink="">
      <xdr:nvSpPr>
        <xdr:cNvPr id="527" name="フローチャート: 判断 526"/>
        <xdr:cNvSpPr/>
      </xdr:nvSpPr>
      <xdr:spPr>
        <a:xfrm>
          <a:off x="13652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53340</xdr:rowOff>
    </xdr:from>
    <xdr:ext cx="457835" cy="250190"/>
    <xdr:sp macro="" textlink="">
      <xdr:nvSpPr>
        <xdr:cNvPr id="528" name="テキスト ボックス 527"/>
        <xdr:cNvSpPr txBox="1"/>
      </xdr:nvSpPr>
      <xdr:spPr>
        <a:xfrm>
          <a:off x="13468350" y="639699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83185</xdr:rowOff>
    </xdr:from>
    <xdr:to xmlns:xdr="http://schemas.openxmlformats.org/drawingml/2006/spreadsheetDrawing">
      <xdr:col>67</xdr:col>
      <xdr:colOff>101600</xdr:colOff>
      <xdr:row>39</xdr:row>
      <xdr:rowOff>13335</xdr:rowOff>
    </xdr:to>
    <xdr:sp macro="" textlink="">
      <xdr:nvSpPr>
        <xdr:cNvPr id="529" name="フローチャート: 判断 528"/>
        <xdr:cNvSpPr/>
      </xdr:nvSpPr>
      <xdr:spPr>
        <a:xfrm>
          <a:off x="1276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29845</xdr:rowOff>
    </xdr:from>
    <xdr:ext cx="457835" cy="250825"/>
    <xdr:sp macro="" textlink="">
      <xdr:nvSpPr>
        <xdr:cNvPr id="530" name="テキスト ボックス 529"/>
        <xdr:cNvSpPr txBox="1"/>
      </xdr:nvSpPr>
      <xdr:spPr>
        <a:xfrm>
          <a:off x="12579350" y="63734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29845</xdr:rowOff>
    </xdr:from>
    <xdr:to xmlns:xdr="http://schemas.openxmlformats.org/drawingml/2006/spreadsheetDrawing">
      <xdr:col>85</xdr:col>
      <xdr:colOff>177800</xdr:colOff>
      <xdr:row>39</xdr:row>
      <xdr:rowOff>132080</xdr:rowOff>
    </xdr:to>
    <xdr:sp macro="" textlink="">
      <xdr:nvSpPr>
        <xdr:cNvPr id="536" name="楕円 535"/>
        <xdr:cNvSpPr/>
      </xdr:nvSpPr>
      <xdr:spPr>
        <a:xfrm>
          <a:off x="162687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116205</xdr:rowOff>
    </xdr:from>
    <xdr:ext cx="378460" cy="259080"/>
    <xdr:sp macro="" textlink="">
      <xdr:nvSpPr>
        <xdr:cNvPr id="537" name="災害復旧事業費該当値テキスト"/>
        <xdr:cNvSpPr txBox="1"/>
      </xdr:nvSpPr>
      <xdr:spPr>
        <a:xfrm>
          <a:off x="16370300"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8" name="楕円 53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37490" cy="259080"/>
    <xdr:sp macro="" textlink="">
      <xdr:nvSpPr>
        <xdr:cNvPr id="539" name="テキスト ボックス 538"/>
        <xdr:cNvSpPr txBox="1"/>
      </xdr:nvSpPr>
      <xdr:spPr>
        <a:xfrm>
          <a:off x="15356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0" name="楕円 53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37490" cy="259080"/>
    <xdr:sp macro="" textlink="">
      <xdr:nvSpPr>
        <xdr:cNvPr id="541" name="テキスト ボックス 540"/>
        <xdr:cNvSpPr txBox="1"/>
      </xdr:nvSpPr>
      <xdr:spPr>
        <a:xfrm>
          <a:off x="14467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2" name="楕円 54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37490" cy="259080"/>
    <xdr:sp macro="" textlink="">
      <xdr:nvSpPr>
        <xdr:cNvPr id="543" name="テキスト ボックス 542"/>
        <xdr:cNvSpPr txBox="1"/>
      </xdr:nvSpPr>
      <xdr:spPr>
        <a:xfrm>
          <a:off x="13578840" y="6827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33020</xdr:rowOff>
    </xdr:from>
    <xdr:to xmlns:xdr="http://schemas.openxmlformats.org/drawingml/2006/spreadsheetDrawing">
      <xdr:col>67</xdr:col>
      <xdr:colOff>101600</xdr:colOff>
      <xdr:row>39</xdr:row>
      <xdr:rowOff>134620</xdr:rowOff>
    </xdr:to>
    <xdr:sp macro="" textlink="">
      <xdr:nvSpPr>
        <xdr:cNvPr id="544" name="楕円 543"/>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125730</xdr:rowOff>
    </xdr:from>
    <xdr:ext cx="378460" cy="259080"/>
    <xdr:sp macro="" textlink="">
      <xdr:nvSpPr>
        <xdr:cNvPr id="545" name="テキスト ボックス 544"/>
        <xdr:cNvSpPr txBox="1"/>
      </xdr:nvSpPr>
      <xdr:spPr>
        <a:xfrm>
          <a:off x="12625070" y="6812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820" cy="217170"/>
    <xdr:sp macro="" textlink="">
      <xdr:nvSpPr>
        <xdr:cNvPr id="554" name="テキスト ボックス 553"/>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855" cy="248920"/>
    <xdr:sp macro="" textlink="">
      <xdr:nvSpPr>
        <xdr:cNvPr id="557" name="テキスト ボックス 556"/>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855" cy="248920"/>
    <xdr:sp macro="" textlink="">
      <xdr:nvSpPr>
        <xdr:cNvPr id="559" name="テキスト ボックス 558"/>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7490" cy="259080"/>
    <xdr:sp macro="" textlink="">
      <xdr:nvSpPr>
        <xdr:cNvPr id="571" name="テキスト ボックス 570"/>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7490" cy="259080"/>
    <xdr:sp macro="" textlink="">
      <xdr:nvSpPr>
        <xdr:cNvPr id="574" name="テキスト ボックス 573"/>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7490" cy="259080"/>
    <xdr:sp macro="" textlink="">
      <xdr:nvSpPr>
        <xdr:cNvPr id="577" name="テキスト ボックス 576"/>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7490" cy="259080"/>
    <xdr:sp macro="" textlink="">
      <xdr:nvSpPr>
        <xdr:cNvPr id="579" name="テキスト ボックス 578"/>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7490" cy="259080"/>
    <xdr:sp macro="" textlink="">
      <xdr:nvSpPr>
        <xdr:cNvPr id="588" name="テキスト ボックス 587"/>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7490" cy="259080"/>
    <xdr:sp macro="" textlink="">
      <xdr:nvSpPr>
        <xdr:cNvPr id="590" name="テキスト ボックス 589"/>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7490" cy="259080"/>
    <xdr:sp macro="" textlink="">
      <xdr:nvSpPr>
        <xdr:cNvPr id="592" name="テキスト ボックス 591"/>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7490" cy="259080"/>
    <xdr:sp macro="" textlink="">
      <xdr:nvSpPr>
        <xdr:cNvPr id="594" name="テキスト ボックス 593"/>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820" cy="217170"/>
    <xdr:sp macro="" textlink="">
      <xdr:nvSpPr>
        <xdr:cNvPr id="603" name="テキスト ボックス 602"/>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855" cy="259080"/>
    <xdr:sp macro="" textlink="">
      <xdr:nvSpPr>
        <xdr:cNvPr id="606" name="テキスト ボックス 605"/>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0" name="テキスト ボックス 60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3565" cy="248920"/>
    <xdr:sp macro="" textlink="">
      <xdr:nvSpPr>
        <xdr:cNvPr id="616" name="テキスト ボックス 615"/>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97790</xdr:rowOff>
    </xdr:from>
    <xdr:to xmlns:xdr="http://schemas.openxmlformats.org/drawingml/2006/spreadsheetDrawing">
      <xdr:col>85</xdr:col>
      <xdr:colOff>126365</xdr:colOff>
      <xdr:row>77</xdr:row>
      <xdr:rowOff>109855</xdr:rowOff>
    </xdr:to>
    <xdr:cxnSp macro="">
      <xdr:nvCxnSpPr>
        <xdr:cNvPr id="618" name="直線コネクタ 617"/>
        <xdr:cNvCxnSpPr/>
      </xdr:nvCxnSpPr>
      <xdr:spPr>
        <a:xfrm flipV="1">
          <a:off x="1631759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113665</xdr:rowOff>
    </xdr:from>
    <xdr:ext cx="534670" cy="258445"/>
    <xdr:sp macro="" textlink="">
      <xdr:nvSpPr>
        <xdr:cNvPr id="619" name="公債費最小値テキスト"/>
        <xdr:cNvSpPr txBox="1"/>
      </xdr:nvSpPr>
      <xdr:spPr>
        <a:xfrm>
          <a:off x="163703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109855</xdr:rowOff>
    </xdr:from>
    <xdr:to xmlns:xdr="http://schemas.openxmlformats.org/drawingml/2006/spreadsheetDrawing">
      <xdr:col>86</xdr:col>
      <xdr:colOff>25400</xdr:colOff>
      <xdr:row>77</xdr:row>
      <xdr:rowOff>109855</xdr:rowOff>
    </xdr:to>
    <xdr:cxnSp macro="">
      <xdr:nvCxnSpPr>
        <xdr:cNvPr id="620" name="直線コネクタ 61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43815</xdr:rowOff>
    </xdr:from>
    <xdr:ext cx="534670" cy="248285"/>
    <xdr:sp macro="" textlink="">
      <xdr:nvSpPr>
        <xdr:cNvPr id="621" name="公債費最大値テキスト"/>
        <xdr:cNvSpPr txBox="1"/>
      </xdr:nvSpPr>
      <xdr:spPr>
        <a:xfrm>
          <a:off x="16370300" y="11873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97790</xdr:rowOff>
    </xdr:from>
    <xdr:to xmlns:xdr="http://schemas.openxmlformats.org/drawingml/2006/spreadsheetDrawing">
      <xdr:col>86</xdr:col>
      <xdr:colOff>25400</xdr:colOff>
      <xdr:row>70</xdr:row>
      <xdr:rowOff>97790</xdr:rowOff>
    </xdr:to>
    <xdr:cxnSp macro="">
      <xdr:nvCxnSpPr>
        <xdr:cNvPr id="622" name="直線コネクタ 621"/>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49530</xdr:rowOff>
    </xdr:from>
    <xdr:to xmlns:xdr="http://schemas.openxmlformats.org/drawingml/2006/spreadsheetDrawing">
      <xdr:col>85</xdr:col>
      <xdr:colOff>127000</xdr:colOff>
      <xdr:row>74</xdr:row>
      <xdr:rowOff>54610</xdr:rowOff>
    </xdr:to>
    <xdr:cxnSp macro="">
      <xdr:nvCxnSpPr>
        <xdr:cNvPr id="623" name="直線コネクタ 622"/>
        <xdr:cNvCxnSpPr/>
      </xdr:nvCxnSpPr>
      <xdr:spPr>
        <a:xfrm flipV="1">
          <a:off x="15481300" y="12736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xdr:rowOff>
    </xdr:from>
    <xdr:ext cx="534670" cy="248920"/>
    <xdr:sp macro="" textlink="">
      <xdr:nvSpPr>
        <xdr:cNvPr id="624" name="公債費平均値テキスト"/>
        <xdr:cNvSpPr txBox="1"/>
      </xdr:nvSpPr>
      <xdr:spPr>
        <a:xfrm>
          <a:off x="16370300" y="128676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30480</xdr:rowOff>
    </xdr:from>
    <xdr:to xmlns:xdr="http://schemas.openxmlformats.org/drawingml/2006/spreadsheetDrawing">
      <xdr:col>85</xdr:col>
      <xdr:colOff>177800</xdr:colOff>
      <xdr:row>75</xdr:row>
      <xdr:rowOff>132080</xdr:rowOff>
    </xdr:to>
    <xdr:sp macro="" textlink="">
      <xdr:nvSpPr>
        <xdr:cNvPr id="625" name="フローチャート: 判断 624"/>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54610</xdr:rowOff>
    </xdr:from>
    <xdr:to xmlns:xdr="http://schemas.openxmlformats.org/drawingml/2006/spreadsheetDrawing">
      <xdr:col>81</xdr:col>
      <xdr:colOff>50800</xdr:colOff>
      <xdr:row>74</xdr:row>
      <xdr:rowOff>66040</xdr:rowOff>
    </xdr:to>
    <xdr:cxnSp macro="">
      <xdr:nvCxnSpPr>
        <xdr:cNvPr id="626" name="直線コネクタ 625"/>
        <xdr:cNvCxnSpPr/>
      </xdr:nvCxnSpPr>
      <xdr:spPr>
        <a:xfrm flipV="1">
          <a:off x="14592300" y="12741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20320</xdr:rowOff>
    </xdr:from>
    <xdr:to xmlns:xdr="http://schemas.openxmlformats.org/drawingml/2006/spreadsheetDrawing">
      <xdr:col>81</xdr:col>
      <xdr:colOff>101600</xdr:colOff>
      <xdr:row>75</xdr:row>
      <xdr:rowOff>121920</xdr:rowOff>
    </xdr:to>
    <xdr:sp macro="" textlink="">
      <xdr:nvSpPr>
        <xdr:cNvPr id="627" name="フローチャート: 判断 626"/>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113030</xdr:rowOff>
    </xdr:from>
    <xdr:ext cx="522605" cy="259080"/>
    <xdr:sp macro="" textlink="">
      <xdr:nvSpPr>
        <xdr:cNvPr id="628" name="テキスト ボックス 627"/>
        <xdr:cNvSpPr txBox="1"/>
      </xdr:nvSpPr>
      <xdr:spPr>
        <a:xfrm>
          <a:off x="15213965" y="12971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66040</xdr:rowOff>
    </xdr:from>
    <xdr:to xmlns:xdr="http://schemas.openxmlformats.org/drawingml/2006/spreadsheetDrawing">
      <xdr:col>76</xdr:col>
      <xdr:colOff>114300</xdr:colOff>
      <xdr:row>74</xdr:row>
      <xdr:rowOff>115570</xdr:rowOff>
    </xdr:to>
    <xdr:cxnSp macro="">
      <xdr:nvCxnSpPr>
        <xdr:cNvPr id="629" name="直線コネクタ 628"/>
        <xdr:cNvCxnSpPr/>
      </xdr:nvCxnSpPr>
      <xdr:spPr>
        <a:xfrm flipV="1">
          <a:off x="13703300" y="12753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30480</xdr:rowOff>
    </xdr:from>
    <xdr:to xmlns:xdr="http://schemas.openxmlformats.org/drawingml/2006/spreadsheetDrawing">
      <xdr:col>76</xdr:col>
      <xdr:colOff>165100</xdr:colOff>
      <xdr:row>75</xdr:row>
      <xdr:rowOff>132080</xdr:rowOff>
    </xdr:to>
    <xdr:sp macro="" textlink="">
      <xdr:nvSpPr>
        <xdr:cNvPr id="630" name="フローチャート: 判断 629"/>
        <xdr:cNvSpPr/>
      </xdr:nvSpPr>
      <xdr:spPr>
        <a:xfrm>
          <a:off x="14541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123825</xdr:rowOff>
    </xdr:from>
    <xdr:ext cx="522605" cy="248285"/>
    <xdr:sp macro="" textlink="">
      <xdr:nvSpPr>
        <xdr:cNvPr id="631" name="テキスト ボックス 630"/>
        <xdr:cNvSpPr txBox="1"/>
      </xdr:nvSpPr>
      <xdr:spPr>
        <a:xfrm>
          <a:off x="14324965" y="129825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115570</xdr:rowOff>
    </xdr:from>
    <xdr:to xmlns:xdr="http://schemas.openxmlformats.org/drawingml/2006/spreadsheetDrawing">
      <xdr:col>71</xdr:col>
      <xdr:colOff>177800</xdr:colOff>
      <xdr:row>74</xdr:row>
      <xdr:rowOff>147955</xdr:rowOff>
    </xdr:to>
    <xdr:cxnSp macro="">
      <xdr:nvCxnSpPr>
        <xdr:cNvPr id="632" name="直線コネクタ 631"/>
        <xdr:cNvCxnSpPr/>
      </xdr:nvCxnSpPr>
      <xdr:spPr>
        <a:xfrm flipV="1">
          <a:off x="12814300" y="12802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67310</xdr:rowOff>
    </xdr:from>
    <xdr:to xmlns:xdr="http://schemas.openxmlformats.org/drawingml/2006/spreadsheetDrawing">
      <xdr:col>72</xdr:col>
      <xdr:colOff>38100</xdr:colOff>
      <xdr:row>75</xdr:row>
      <xdr:rowOff>168910</xdr:rowOff>
    </xdr:to>
    <xdr:sp macro="" textlink="">
      <xdr:nvSpPr>
        <xdr:cNvPr id="633" name="フローチャート: 判断 632"/>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160020</xdr:rowOff>
    </xdr:from>
    <xdr:ext cx="522605" cy="259080"/>
    <xdr:sp macro="" textlink="">
      <xdr:nvSpPr>
        <xdr:cNvPr id="634" name="テキスト ボックス 633"/>
        <xdr:cNvSpPr txBox="1"/>
      </xdr:nvSpPr>
      <xdr:spPr>
        <a:xfrm>
          <a:off x="13435965" y="130187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4445</xdr:rowOff>
    </xdr:to>
    <xdr:sp macro="" textlink="">
      <xdr:nvSpPr>
        <xdr:cNvPr id="635" name="フローチャート: 判断 634"/>
        <xdr:cNvSpPr/>
      </xdr:nvSpPr>
      <xdr:spPr>
        <a:xfrm>
          <a:off x="1276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167005</xdr:rowOff>
    </xdr:from>
    <xdr:ext cx="522605" cy="250825"/>
    <xdr:sp macro="" textlink="">
      <xdr:nvSpPr>
        <xdr:cNvPr id="636" name="テキスト ボックス 635"/>
        <xdr:cNvSpPr txBox="1"/>
      </xdr:nvSpPr>
      <xdr:spPr>
        <a:xfrm>
          <a:off x="12546965" y="130257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170180</xdr:rowOff>
    </xdr:from>
    <xdr:to xmlns:xdr="http://schemas.openxmlformats.org/drawingml/2006/spreadsheetDrawing">
      <xdr:col>85</xdr:col>
      <xdr:colOff>177800</xdr:colOff>
      <xdr:row>74</xdr:row>
      <xdr:rowOff>100330</xdr:rowOff>
    </xdr:to>
    <xdr:sp macro="" textlink="">
      <xdr:nvSpPr>
        <xdr:cNvPr id="642" name="楕円 641"/>
        <xdr:cNvSpPr/>
      </xdr:nvSpPr>
      <xdr:spPr>
        <a:xfrm>
          <a:off x="162687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21590</xdr:rowOff>
    </xdr:from>
    <xdr:ext cx="534670" cy="259080"/>
    <xdr:sp macro="" textlink="">
      <xdr:nvSpPr>
        <xdr:cNvPr id="643" name="公債費該当値テキスト"/>
        <xdr:cNvSpPr txBox="1"/>
      </xdr:nvSpPr>
      <xdr:spPr>
        <a:xfrm>
          <a:off x="16370300" y="1253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3810</xdr:rowOff>
    </xdr:from>
    <xdr:to xmlns:xdr="http://schemas.openxmlformats.org/drawingml/2006/spreadsheetDrawing">
      <xdr:col>81</xdr:col>
      <xdr:colOff>101600</xdr:colOff>
      <xdr:row>74</xdr:row>
      <xdr:rowOff>105410</xdr:rowOff>
    </xdr:to>
    <xdr:sp macro="" textlink="">
      <xdr:nvSpPr>
        <xdr:cNvPr id="644" name="楕円 643"/>
        <xdr:cNvSpPr/>
      </xdr:nvSpPr>
      <xdr:spPr>
        <a:xfrm>
          <a:off x="154305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121920</xdr:rowOff>
    </xdr:from>
    <xdr:ext cx="522605" cy="250190"/>
    <xdr:sp macro="" textlink="">
      <xdr:nvSpPr>
        <xdr:cNvPr id="645" name="テキスト ボックス 644"/>
        <xdr:cNvSpPr txBox="1"/>
      </xdr:nvSpPr>
      <xdr:spPr>
        <a:xfrm>
          <a:off x="15213965" y="12466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15240</xdr:rowOff>
    </xdr:from>
    <xdr:to xmlns:xdr="http://schemas.openxmlformats.org/drawingml/2006/spreadsheetDrawing">
      <xdr:col>76</xdr:col>
      <xdr:colOff>165100</xdr:colOff>
      <xdr:row>74</xdr:row>
      <xdr:rowOff>116840</xdr:rowOff>
    </xdr:to>
    <xdr:sp macro="" textlink="">
      <xdr:nvSpPr>
        <xdr:cNvPr id="646" name="楕円 645"/>
        <xdr:cNvSpPr/>
      </xdr:nvSpPr>
      <xdr:spPr>
        <a:xfrm>
          <a:off x="14541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133350</xdr:rowOff>
    </xdr:from>
    <xdr:ext cx="522605" cy="250190"/>
    <xdr:sp macro="" textlink="">
      <xdr:nvSpPr>
        <xdr:cNvPr id="647" name="テキスト ボックス 646"/>
        <xdr:cNvSpPr txBox="1"/>
      </xdr:nvSpPr>
      <xdr:spPr>
        <a:xfrm>
          <a:off x="14324965" y="124777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64770</xdr:rowOff>
    </xdr:from>
    <xdr:to xmlns:xdr="http://schemas.openxmlformats.org/drawingml/2006/spreadsheetDrawing">
      <xdr:col>72</xdr:col>
      <xdr:colOff>38100</xdr:colOff>
      <xdr:row>74</xdr:row>
      <xdr:rowOff>166370</xdr:rowOff>
    </xdr:to>
    <xdr:sp macro="" textlink="">
      <xdr:nvSpPr>
        <xdr:cNvPr id="648" name="楕円 647"/>
        <xdr:cNvSpPr/>
      </xdr:nvSpPr>
      <xdr:spPr>
        <a:xfrm>
          <a:off x="13652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11430</xdr:rowOff>
    </xdr:from>
    <xdr:ext cx="522605" cy="259080"/>
    <xdr:sp macro="" textlink="">
      <xdr:nvSpPr>
        <xdr:cNvPr id="649" name="テキスト ボックス 648"/>
        <xdr:cNvSpPr txBox="1"/>
      </xdr:nvSpPr>
      <xdr:spPr>
        <a:xfrm>
          <a:off x="13435965" y="12527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97790</xdr:rowOff>
    </xdr:from>
    <xdr:to xmlns:xdr="http://schemas.openxmlformats.org/drawingml/2006/spreadsheetDrawing">
      <xdr:col>67</xdr:col>
      <xdr:colOff>101600</xdr:colOff>
      <xdr:row>75</xdr:row>
      <xdr:rowOff>27305</xdr:rowOff>
    </xdr:to>
    <xdr:sp macro="" textlink="">
      <xdr:nvSpPr>
        <xdr:cNvPr id="650" name="楕円 649"/>
        <xdr:cNvSpPr/>
      </xdr:nvSpPr>
      <xdr:spPr>
        <a:xfrm>
          <a:off x="12763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43815</xdr:rowOff>
    </xdr:from>
    <xdr:ext cx="522605" cy="248285"/>
    <xdr:sp macro="" textlink="">
      <xdr:nvSpPr>
        <xdr:cNvPr id="651" name="テキスト ボックス 650"/>
        <xdr:cNvSpPr txBox="1"/>
      </xdr:nvSpPr>
      <xdr:spPr>
        <a:xfrm>
          <a:off x="12546965" y="12559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820" cy="217170"/>
    <xdr:sp macro="" textlink="">
      <xdr:nvSpPr>
        <xdr:cNvPr id="660" name="テキスト ボックス 659"/>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855" cy="259080"/>
    <xdr:sp macro="" textlink="">
      <xdr:nvSpPr>
        <xdr:cNvPr id="663" name="テキスト ボックス 662"/>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3565" cy="248920"/>
    <xdr:sp macro="" textlink="">
      <xdr:nvSpPr>
        <xdr:cNvPr id="667" name="テキスト ボックス 666"/>
        <xdr:cNvSpPr txBox="1"/>
      </xdr:nvSpPr>
      <xdr:spPr>
        <a:xfrm>
          <a:off x="11850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3565" cy="259080"/>
    <xdr:sp macro="" textlink="">
      <xdr:nvSpPr>
        <xdr:cNvPr id="669" name="テキスト ボックス 668"/>
        <xdr:cNvSpPr txBox="1"/>
      </xdr:nvSpPr>
      <xdr:spPr>
        <a:xfrm>
          <a:off x="11850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3565" cy="259080"/>
    <xdr:sp macro="" textlink="">
      <xdr:nvSpPr>
        <xdr:cNvPr id="671" name="テキスト ボックス 670"/>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3565" cy="248920"/>
    <xdr:sp macro="" textlink="">
      <xdr:nvSpPr>
        <xdr:cNvPr id="673" name="テキスト ボックス 672"/>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8255</xdr:rowOff>
    </xdr:from>
    <xdr:to xmlns:xdr="http://schemas.openxmlformats.org/drawingml/2006/spreadsheetDrawing">
      <xdr:col>85</xdr:col>
      <xdr:colOff>126365</xdr:colOff>
      <xdr:row>99</xdr:row>
      <xdr:rowOff>29845</xdr:rowOff>
    </xdr:to>
    <xdr:cxnSp macro="">
      <xdr:nvCxnSpPr>
        <xdr:cNvPr id="675" name="直線コネクタ 674"/>
        <xdr:cNvCxnSpPr/>
      </xdr:nvCxnSpPr>
      <xdr:spPr>
        <a:xfrm flipV="1">
          <a:off x="1631759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33655</xdr:rowOff>
    </xdr:from>
    <xdr:ext cx="469900" cy="258445"/>
    <xdr:sp macro="" textlink="">
      <xdr:nvSpPr>
        <xdr:cNvPr id="676" name="積立金最小値テキスト"/>
        <xdr:cNvSpPr txBox="1"/>
      </xdr:nvSpPr>
      <xdr:spPr>
        <a:xfrm>
          <a:off x="16370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29845</xdr:rowOff>
    </xdr:from>
    <xdr:to xmlns:xdr="http://schemas.openxmlformats.org/drawingml/2006/spreadsheetDrawing">
      <xdr:col>86</xdr:col>
      <xdr:colOff>25400</xdr:colOff>
      <xdr:row>99</xdr:row>
      <xdr:rowOff>29845</xdr:rowOff>
    </xdr:to>
    <xdr:cxnSp macro="">
      <xdr:nvCxnSpPr>
        <xdr:cNvPr id="677" name="直線コネクタ 676"/>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126365</xdr:rowOff>
    </xdr:from>
    <xdr:ext cx="598805" cy="259080"/>
    <xdr:sp macro="" textlink="">
      <xdr:nvSpPr>
        <xdr:cNvPr id="678" name="積立金最大値テキスト"/>
        <xdr:cNvSpPr txBox="1"/>
      </xdr:nvSpPr>
      <xdr:spPr>
        <a:xfrm>
          <a:off x="16370300" y="1538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8255</xdr:rowOff>
    </xdr:from>
    <xdr:to xmlns:xdr="http://schemas.openxmlformats.org/drawingml/2006/spreadsheetDrawing">
      <xdr:col>86</xdr:col>
      <xdr:colOff>25400</xdr:colOff>
      <xdr:row>91</xdr:row>
      <xdr:rowOff>8255</xdr:rowOff>
    </xdr:to>
    <xdr:cxnSp macro="">
      <xdr:nvCxnSpPr>
        <xdr:cNvPr id="679" name="直線コネクタ 678"/>
        <xdr:cNvCxnSpPr/>
      </xdr:nvCxnSpPr>
      <xdr:spPr>
        <a:xfrm>
          <a:off x="16230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109855</xdr:rowOff>
    </xdr:from>
    <xdr:to xmlns:xdr="http://schemas.openxmlformats.org/drawingml/2006/spreadsheetDrawing">
      <xdr:col>85</xdr:col>
      <xdr:colOff>127000</xdr:colOff>
      <xdr:row>97</xdr:row>
      <xdr:rowOff>161290</xdr:rowOff>
    </xdr:to>
    <xdr:cxnSp macro="">
      <xdr:nvCxnSpPr>
        <xdr:cNvPr id="680" name="直線コネクタ 679"/>
        <xdr:cNvCxnSpPr/>
      </xdr:nvCxnSpPr>
      <xdr:spPr>
        <a:xfrm flipV="1">
          <a:off x="15481300" y="167405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147320</xdr:rowOff>
    </xdr:from>
    <xdr:ext cx="534670" cy="259080"/>
    <xdr:sp macro="" textlink="">
      <xdr:nvSpPr>
        <xdr:cNvPr id="681" name="積立金平均値テキスト"/>
        <xdr:cNvSpPr txBox="1"/>
      </xdr:nvSpPr>
      <xdr:spPr>
        <a:xfrm>
          <a:off x="16370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177800</xdr:colOff>
      <xdr:row>98</xdr:row>
      <xdr:rowOff>99060</xdr:rowOff>
    </xdr:to>
    <xdr:sp macro="" textlink="">
      <xdr:nvSpPr>
        <xdr:cNvPr id="682" name="フローチャート: 判断 681"/>
        <xdr:cNvSpPr/>
      </xdr:nvSpPr>
      <xdr:spPr>
        <a:xfrm>
          <a:off x="16268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161290</xdr:rowOff>
    </xdr:from>
    <xdr:to xmlns:xdr="http://schemas.openxmlformats.org/drawingml/2006/spreadsheetDrawing">
      <xdr:col>81</xdr:col>
      <xdr:colOff>50800</xdr:colOff>
      <xdr:row>98</xdr:row>
      <xdr:rowOff>10160</xdr:rowOff>
    </xdr:to>
    <xdr:cxnSp macro="">
      <xdr:nvCxnSpPr>
        <xdr:cNvPr id="683" name="直線コネクタ 682"/>
        <xdr:cNvCxnSpPr/>
      </xdr:nvCxnSpPr>
      <xdr:spPr>
        <a:xfrm flipV="1">
          <a:off x="14592300" y="167919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170180</xdr:rowOff>
    </xdr:from>
    <xdr:to xmlns:xdr="http://schemas.openxmlformats.org/drawingml/2006/spreadsheetDrawing">
      <xdr:col>81</xdr:col>
      <xdr:colOff>101600</xdr:colOff>
      <xdr:row>98</xdr:row>
      <xdr:rowOff>100330</xdr:rowOff>
    </xdr:to>
    <xdr:sp macro="" textlink="">
      <xdr:nvSpPr>
        <xdr:cNvPr id="684" name="フローチャート: 判断 68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91440</xdr:rowOff>
    </xdr:from>
    <xdr:ext cx="522605" cy="259080"/>
    <xdr:sp macro="" textlink="">
      <xdr:nvSpPr>
        <xdr:cNvPr id="685" name="テキスト ボックス 684"/>
        <xdr:cNvSpPr txBox="1"/>
      </xdr:nvSpPr>
      <xdr:spPr>
        <a:xfrm>
          <a:off x="15213965" y="168935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10160</xdr:rowOff>
    </xdr:from>
    <xdr:to xmlns:xdr="http://schemas.openxmlformats.org/drawingml/2006/spreadsheetDrawing">
      <xdr:col>76</xdr:col>
      <xdr:colOff>114300</xdr:colOff>
      <xdr:row>98</xdr:row>
      <xdr:rowOff>132715</xdr:rowOff>
    </xdr:to>
    <xdr:cxnSp macro="">
      <xdr:nvCxnSpPr>
        <xdr:cNvPr id="686" name="直線コネクタ 685"/>
        <xdr:cNvCxnSpPr/>
      </xdr:nvCxnSpPr>
      <xdr:spPr>
        <a:xfrm flipV="1">
          <a:off x="13703300" y="168122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0</xdr:rowOff>
    </xdr:from>
    <xdr:to xmlns:xdr="http://schemas.openxmlformats.org/drawingml/2006/spreadsheetDrawing">
      <xdr:col>76</xdr:col>
      <xdr:colOff>165100</xdr:colOff>
      <xdr:row>98</xdr:row>
      <xdr:rowOff>101600</xdr:rowOff>
    </xdr:to>
    <xdr:sp macro="" textlink="">
      <xdr:nvSpPr>
        <xdr:cNvPr id="687" name="フローチャート: 判断 686"/>
        <xdr:cNvSpPr/>
      </xdr:nvSpPr>
      <xdr:spPr>
        <a:xfrm>
          <a:off x="1454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92710</xdr:rowOff>
    </xdr:from>
    <xdr:ext cx="522605" cy="259080"/>
    <xdr:sp macro="" textlink="">
      <xdr:nvSpPr>
        <xdr:cNvPr id="688" name="テキスト ボックス 687"/>
        <xdr:cNvSpPr txBox="1"/>
      </xdr:nvSpPr>
      <xdr:spPr>
        <a:xfrm>
          <a:off x="14324965" y="16894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132715</xdr:rowOff>
    </xdr:from>
    <xdr:to xmlns:xdr="http://schemas.openxmlformats.org/drawingml/2006/spreadsheetDrawing">
      <xdr:col>71</xdr:col>
      <xdr:colOff>177800</xdr:colOff>
      <xdr:row>98</xdr:row>
      <xdr:rowOff>165100</xdr:rowOff>
    </xdr:to>
    <xdr:cxnSp macro="">
      <xdr:nvCxnSpPr>
        <xdr:cNvPr id="689" name="直線コネクタ 688"/>
        <xdr:cNvCxnSpPr/>
      </xdr:nvCxnSpPr>
      <xdr:spPr>
        <a:xfrm flipV="1">
          <a:off x="12814300" y="1693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0" name="フローチャート: 判断 689"/>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22605" cy="248285"/>
    <xdr:sp macro="" textlink="">
      <xdr:nvSpPr>
        <xdr:cNvPr id="691" name="テキスト ボックス 690"/>
        <xdr:cNvSpPr txBox="1"/>
      </xdr:nvSpPr>
      <xdr:spPr>
        <a:xfrm>
          <a:off x="13435965" y="166401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62230</xdr:rowOff>
    </xdr:from>
    <xdr:to xmlns:xdr="http://schemas.openxmlformats.org/drawingml/2006/spreadsheetDrawing">
      <xdr:col>67</xdr:col>
      <xdr:colOff>101600</xdr:colOff>
      <xdr:row>98</xdr:row>
      <xdr:rowOff>163830</xdr:rowOff>
    </xdr:to>
    <xdr:sp macro="" textlink="">
      <xdr:nvSpPr>
        <xdr:cNvPr id="692" name="フローチャート: 判断 691"/>
        <xdr:cNvSpPr/>
      </xdr:nvSpPr>
      <xdr:spPr>
        <a:xfrm>
          <a:off x="12763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8890</xdr:rowOff>
    </xdr:from>
    <xdr:ext cx="522605" cy="248920"/>
    <xdr:sp macro="" textlink="">
      <xdr:nvSpPr>
        <xdr:cNvPr id="693" name="テキスト ボックス 692"/>
        <xdr:cNvSpPr txBox="1"/>
      </xdr:nvSpPr>
      <xdr:spPr>
        <a:xfrm>
          <a:off x="12546965" y="1663954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9" name="楕円 698"/>
        <xdr:cNvSpPr/>
      </xdr:nvSpPr>
      <xdr:spPr>
        <a:xfrm>
          <a:off x="16268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81915</xdr:rowOff>
    </xdr:from>
    <xdr:ext cx="534670" cy="259080"/>
    <xdr:sp macro="" textlink="">
      <xdr:nvSpPr>
        <xdr:cNvPr id="700" name="積立金該当値テキスト"/>
        <xdr:cNvSpPr txBox="1"/>
      </xdr:nvSpPr>
      <xdr:spPr>
        <a:xfrm>
          <a:off x="16370300"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110490</xdr:rowOff>
    </xdr:from>
    <xdr:to xmlns:xdr="http://schemas.openxmlformats.org/drawingml/2006/spreadsheetDrawing">
      <xdr:col>81</xdr:col>
      <xdr:colOff>101600</xdr:colOff>
      <xdr:row>98</xdr:row>
      <xdr:rowOff>40640</xdr:rowOff>
    </xdr:to>
    <xdr:sp macro="" textlink="">
      <xdr:nvSpPr>
        <xdr:cNvPr id="701" name="楕円 700"/>
        <xdr:cNvSpPr/>
      </xdr:nvSpPr>
      <xdr:spPr>
        <a:xfrm>
          <a:off x="1543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57150</xdr:rowOff>
    </xdr:from>
    <xdr:ext cx="522605" cy="259080"/>
    <xdr:sp macro="" textlink="">
      <xdr:nvSpPr>
        <xdr:cNvPr id="702" name="テキスト ボックス 701"/>
        <xdr:cNvSpPr txBox="1"/>
      </xdr:nvSpPr>
      <xdr:spPr>
        <a:xfrm>
          <a:off x="15213965" y="16516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130810</xdr:rowOff>
    </xdr:from>
    <xdr:to xmlns:xdr="http://schemas.openxmlformats.org/drawingml/2006/spreadsheetDrawing">
      <xdr:col>76</xdr:col>
      <xdr:colOff>165100</xdr:colOff>
      <xdr:row>98</xdr:row>
      <xdr:rowOff>60960</xdr:rowOff>
    </xdr:to>
    <xdr:sp macro="" textlink="">
      <xdr:nvSpPr>
        <xdr:cNvPr id="703" name="楕円 702"/>
        <xdr:cNvSpPr/>
      </xdr:nvSpPr>
      <xdr:spPr>
        <a:xfrm>
          <a:off x="14541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77470</xdr:rowOff>
    </xdr:from>
    <xdr:ext cx="522605" cy="248920"/>
    <xdr:sp macro="" textlink="">
      <xdr:nvSpPr>
        <xdr:cNvPr id="704" name="テキスト ボックス 703"/>
        <xdr:cNvSpPr txBox="1"/>
      </xdr:nvSpPr>
      <xdr:spPr>
        <a:xfrm>
          <a:off x="14324965" y="1653667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81915</xdr:rowOff>
    </xdr:from>
    <xdr:to xmlns:xdr="http://schemas.openxmlformats.org/drawingml/2006/spreadsheetDrawing">
      <xdr:col>72</xdr:col>
      <xdr:colOff>38100</xdr:colOff>
      <xdr:row>99</xdr:row>
      <xdr:rowOff>12065</xdr:rowOff>
    </xdr:to>
    <xdr:sp macro="" textlink="">
      <xdr:nvSpPr>
        <xdr:cNvPr id="705" name="楕円 704"/>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xdr:rowOff>
    </xdr:from>
    <xdr:ext cx="522605" cy="259080"/>
    <xdr:sp macro="" textlink="">
      <xdr:nvSpPr>
        <xdr:cNvPr id="706" name="テキスト ボックス 705"/>
        <xdr:cNvSpPr txBox="1"/>
      </xdr:nvSpPr>
      <xdr:spPr>
        <a:xfrm>
          <a:off x="13435965" y="169767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114300</xdr:rowOff>
    </xdr:from>
    <xdr:to xmlns:xdr="http://schemas.openxmlformats.org/drawingml/2006/spreadsheetDrawing">
      <xdr:col>67</xdr:col>
      <xdr:colOff>101600</xdr:colOff>
      <xdr:row>99</xdr:row>
      <xdr:rowOff>44450</xdr:rowOff>
    </xdr:to>
    <xdr:sp macro="" textlink="">
      <xdr:nvSpPr>
        <xdr:cNvPr id="707" name="楕円 706"/>
        <xdr:cNvSpPr/>
      </xdr:nvSpPr>
      <xdr:spPr>
        <a:xfrm>
          <a:off x="12763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35560</xdr:rowOff>
    </xdr:from>
    <xdr:ext cx="457835" cy="259080"/>
    <xdr:sp macro="" textlink="">
      <xdr:nvSpPr>
        <xdr:cNvPr id="708" name="テキスト ボックス 707"/>
        <xdr:cNvSpPr txBox="1"/>
      </xdr:nvSpPr>
      <xdr:spPr>
        <a:xfrm>
          <a:off x="12579350" y="170091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820" cy="217170"/>
    <xdr:sp macro="" textlink="">
      <xdr:nvSpPr>
        <xdr:cNvPr id="717" name="テキスト ボックス 716"/>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6855" cy="259080"/>
    <xdr:sp macro="" textlink="">
      <xdr:nvSpPr>
        <xdr:cNvPr id="720" name="テキスト ボックス 719"/>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5295" cy="250825"/>
    <xdr:sp macro="" textlink="">
      <xdr:nvSpPr>
        <xdr:cNvPr id="722" name="テキスト ボックス 721"/>
        <xdr:cNvSpPr txBox="1"/>
      </xdr:nvSpPr>
      <xdr:spPr>
        <a:xfrm>
          <a:off x="17820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5295" cy="259080"/>
    <xdr:sp macro="" textlink="">
      <xdr:nvSpPr>
        <xdr:cNvPr id="724" name="テキスト ボックス 723"/>
        <xdr:cNvSpPr txBox="1"/>
      </xdr:nvSpPr>
      <xdr:spPr>
        <a:xfrm>
          <a:off x="17820640" y="5989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5295" cy="251460"/>
    <xdr:sp macro="" textlink="">
      <xdr:nvSpPr>
        <xdr:cNvPr id="726" name="テキスト ボックス 725"/>
        <xdr:cNvSpPr txBox="1"/>
      </xdr:nvSpPr>
      <xdr:spPr>
        <a:xfrm>
          <a:off x="17820640" y="5664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5295" cy="258445"/>
    <xdr:sp macro="" textlink="">
      <xdr:nvSpPr>
        <xdr:cNvPr id="728" name="テキスト ボックス 727"/>
        <xdr:cNvSpPr txBox="1"/>
      </xdr:nvSpPr>
      <xdr:spPr>
        <a:xfrm>
          <a:off x="17820640" y="533717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40640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158115</xdr:rowOff>
    </xdr:from>
    <xdr:ext cx="469900" cy="248285"/>
    <xdr:sp macro="" textlink="">
      <xdr:nvSpPr>
        <xdr:cNvPr id="737" name="投資及び出資金最大値テキスト"/>
        <xdr:cNvSpPr txBox="1"/>
      </xdr:nvSpPr>
      <xdr:spPr>
        <a:xfrm>
          <a:off x="22212300" y="49587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40640</xdr:rowOff>
    </xdr:from>
    <xdr:to xmlns:xdr="http://schemas.openxmlformats.org/drawingml/2006/spreadsheetDrawing">
      <xdr:col>116</xdr:col>
      <xdr:colOff>152400</xdr:colOff>
      <xdr:row>30</xdr:row>
      <xdr:rowOff>40640</xdr:rowOff>
    </xdr:to>
    <xdr:cxnSp macro="">
      <xdr:nvCxnSpPr>
        <xdr:cNvPr id="738" name="直線コネクタ 737"/>
        <xdr:cNvCxnSpPr/>
      </xdr:nvCxnSpPr>
      <xdr:spPr>
        <a:xfrm>
          <a:off x="22072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161290</xdr:rowOff>
    </xdr:from>
    <xdr:to xmlns:xdr="http://schemas.openxmlformats.org/drawingml/2006/spreadsheetDrawing">
      <xdr:col>116</xdr:col>
      <xdr:colOff>63500</xdr:colOff>
      <xdr:row>38</xdr:row>
      <xdr:rowOff>102235</xdr:rowOff>
    </xdr:to>
    <xdr:cxnSp macro="">
      <xdr:nvCxnSpPr>
        <xdr:cNvPr id="739" name="直線コネクタ 738"/>
        <xdr:cNvCxnSpPr/>
      </xdr:nvCxnSpPr>
      <xdr:spPr>
        <a:xfrm>
          <a:off x="21323300" y="650494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36195</xdr:rowOff>
    </xdr:from>
    <xdr:ext cx="378460" cy="259080"/>
    <xdr:sp macro="" textlink="">
      <xdr:nvSpPr>
        <xdr:cNvPr id="740" name="投資及び出資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57785</xdr:rowOff>
    </xdr:from>
    <xdr:to xmlns:xdr="http://schemas.openxmlformats.org/drawingml/2006/spreadsheetDrawing">
      <xdr:col>116</xdr:col>
      <xdr:colOff>114300</xdr:colOff>
      <xdr:row>38</xdr:row>
      <xdr:rowOff>159385</xdr:rowOff>
    </xdr:to>
    <xdr:sp macro="" textlink="">
      <xdr:nvSpPr>
        <xdr:cNvPr id="741" name="フローチャート: 判断 740"/>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116840</xdr:rowOff>
    </xdr:from>
    <xdr:to xmlns:xdr="http://schemas.openxmlformats.org/drawingml/2006/spreadsheetDrawing">
      <xdr:col>111</xdr:col>
      <xdr:colOff>177800</xdr:colOff>
      <xdr:row>37</xdr:row>
      <xdr:rowOff>161290</xdr:rowOff>
    </xdr:to>
    <xdr:cxnSp macro="">
      <xdr:nvCxnSpPr>
        <xdr:cNvPr id="742" name="直線コネクタ 741"/>
        <xdr:cNvCxnSpPr/>
      </xdr:nvCxnSpPr>
      <xdr:spPr>
        <a:xfrm>
          <a:off x="20434300" y="64604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84455</xdr:rowOff>
    </xdr:from>
    <xdr:to xmlns:xdr="http://schemas.openxmlformats.org/drawingml/2006/spreadsheetDrawing">
      <xdr:col>112</xdr:col>
      <xdr:colOff>38100</xdr:colOff>
      <xdr:row>39</xdr:row>
      <xdr:rowOff>14605</xdr:rowOff>
    </xdr:to>
    <xdr:sp macro="" textlink="">
      <xdr:nvSpPr>
        <xdr:cNvPr id="743" name="フローチャート: 判断 74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6350</xdr:rowOff>
    </xdr:from>
    <xdr:ext cx="378460" cy="251460"/>
    <xdr:sp macro="" textlink="">
      <xdr:nvSpPr>
        <xdr:cNvPr id="744" name="テキスト ボックス 743"/>
        <xdr:cNvSpPr txBox="1"/>
      </xdr:nvSpPr>
      <xdr:spPr>
        <a:xfrm>
          <a:off x="21134070" y="66929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91440</xdr:rowOff>
    </xdr:from>
    <xdr:to xmlns:xdr="http://schemas.openxmlformats.org/drawingml/2006/spreadsheetDrawing">
      <xdr:col>107</xdr:col>
      <xdr:colOff>50800</xdr:colOff>
      <xdr:row>37</xdr:row>
      <xdr:rowOff>116840</xdr:rowOff>
    </xdr:to>
    <xdr:cxnSp macro="">
      <xdr:nvCxnSpPr>
        <xdr:cNvPr id="745" name="直線コネクタ 744"/>
        <xdr:cNvCxnSpPr/>
      </xdr:nvCxnSpPr>
      <xdr:spPr>
        <a:xfrm>
          <a:off x="19545300" y="64350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63500</xdr:rowOff>
    </xdr:from>
    <xdr:to xmlns:xdr="http://schemas.openxmlformats.org/drawingml/2006/spreadsheetDrawing">
      <xdr:col>107</xdr:col>
      <xdr:colOff>101600</xdr:colOff>
      <xdr:row>38</xdr:row>
      <xdr:rowOff>165100</xdr:rowOff>
    </xdr:to>
    <xdr:sp macro="" textlink="">
      <xdr:nvSpPr>
        <xdr:cNvPr id="746" name="フローチャート: 判断 745"/>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156210</xdr:rowOff>
    </xdr:from>
    <xdr:ext cx="378460" cy="250190"/>
    <xdr:sp macro="" textlink="">
      <xdr:nvSpPr>
        <xdr:cNvPr id="747" name="テキスト ボックス 746"/>
        <xdr:cNvSpPr txBox="1"/>
      </xdr:nvSpPr>
      <xdr:spPr>
        <a:xfrm>
          <a:off x="20245070" y="66713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75565</xdr:rowOff>
    </xdr:from>
    <xdr:to xmlns:xdr="http://schemas.openxmlformats.org/drawingml/2006/spreadsheetDrawing">
      <xdr:col>102</xdr:col>
      <xdr:colOff>114300</xdr:colOff>
      <xdr:row>37</xdr:row>
      <xdr:rowOff>91440</xdr:rowOff>
    </xdr:to>
    <xdr:cxnSp macro="">
      <xdr:nvCxnSpPr>
        <xdr:cNvPr id="748" name="直線コネクタ 747"/>
        <xdr:cNvCxnSpPr/>
      </xdr:nvCxnSpPr>
      <xdr:spPr>
        <a:xfrm>
          <a:off x="18656300" y="6419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48895</xdr:rowOff>
    </xdr:from>
    <xdr:to xmlns:xdr="http://schemas.openxmlformats.org/drawingml/2006/spreadsheetDrawing">
      <xdr:col>102</xdr:col>
      <xdr:colOff>165100</xdr:colOff>
      <xdr:row>38</xdr:row>
      <xdr:rowOff>150495</xdr:rowOff>
    </xdr:to>
    <xdr:sp macro="" textlink="">
      <xdr:nvSpPr>
        <xdr:cNvPr id="749" name="フローチャート: 判断 74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141605</xdr:rowOff>
    </xdr:from>
    <xdr:ext cx="457835" cy="259080"/>
    <xdr:sp macro="" textlink="">
      <xdr:nvSpPr>
        <xdr:cNvPr id="750" name="テキスト ボックス 749"/>
        <xdr:cNvSpPr txBox="1"/>
      </xdr:nvSpPr>
      <xdr:spPr>
        <a:xfrm>
          <a:off x="19310350" y="66567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51" name="フローチャート: 判断 750"/>
        <xdr:cNvSpPr/>
      </xdr:nvSpPr>
      <xdr:spPr>
        <a:xfrm>
          <a:off x="1860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10160</xdr:rowOff>
    </xdr:from>
    <xdr:ext cx="378460" cy="259080"/>
    <xdr:sp macro="" textlink="">
      <xdr:nvSpPr>
        <xdr:cNvPr id="752" name="テキスト ボックス 751"/>
        <xdr:cNvSpPr txBox="1"/>
      </xdr:nvSpPr>
      <xdr:spPr>
        <a:xfrm>
          <a:off x="18467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153035</xdr:rowOff>
    </xdr:to>
    <xdr:sp macro="" textlink="">
      <xdr:nvSpPr>
        <xdr:cNvPr id="758" name="楕円 757"/>
        <xdr:cNvSpPr/>
      </xdr:nvSpPr>
      <xdr:spPr>
        <a:xfrm>
          <a:off x="22110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74930</xdr:rowOff>
    </xdr:from>
    <xdr:ext cx="469900" cy="251460"/>
    <xdr:sp macro="" textlink="">
      <xdr:nvSpPr>
        <xdr:cNvPr id="759" name="投資及び出資金該当値テキスト"/>
        <xdr:cNvSpPr txBox="1"/>
      </xdr:nvSpPr>
      <xdr:spPr>
        <a:xfrm>
          <a:off x="22212300" y="6418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110490</xdr:rowOff>
    </xdr:from>
    <xdr:to xmlns:xdr="http://schemas.openxmlformats.org/drawingml/2006/spreadsheetDrawing">
      <xdr:col>112</xdr:col>
      <xdr:colOff>38100</xdr:colOff>
      <xdr:row>38</xdr:row>
      <xdr:rowOff>40640</xdr:rowOff>
    </xdr:to>
    <xdr:sp macro="" textlink="">
      <xdr:nvSpPr>
        <xdr:cNvPr id="760" name="楕円 759"/>
        <xdr:cNvSpPr/>
      </xdr:nvSpPr>
      <xdr:spPr>
        <a:xfrm>
          <a:off x="21272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57150</xdr:rowOff>
    </xdr:from>
    <xdr:ext cx="457835" cy="259080"/>
    <xdr:sp macro="" textlink="">
      <xdr:nvSpPr>
        <xdr:cNvPr id="761" name="テキスト ボックス 760"/>
        <xdr:cNvSpPr txBox="1"/>
      </xdr:nvSpPr>
      <xdr:spPr>
        <a:xfrm>
          <a:off x="21088350" y="62293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66040</xdr:rowOff>
    </xdr:from>
    <xdr:to xmlns:xdr="http://schemas.openxmlformats.org/drawingml/2006/spreadsheetDrawing">
      <xdr:col>107</xdr:col>
      <xdr:colOff>101600</xdr:colOff>
      <xdr:row>37</xdr:row>
      <xdr:rowOff>167640</xdr:rowOff>
    </xdr:to>
    <xdr:sp macro="" textlink="">
      <xdr:nvSpPr>
        <xdr:cNvPr id="762" name="楕円 761"/>
        <xdr:cNvSpPr/>
      </xdr:nvSpPr>
      <xdr:spPr>
        <a:xfrm>
          <a:off x="2038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12700</xdr:rowOff>
    </xdr:from>
    <xdr:ext cx="457835" cy="259080"/>
    <xdr:sp macro="" textlink="">
      <xdr:nvSpPr>
        <xdr:cNvPr id="763" name="テキスト ボックス 762"/>
        <xdr:cNvSpPr txBox="1"/>
      </xdr:nvSpPr>
      <xdr:spPr>
        <a:xfrm>
          <a:off x="20199350" y="61849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40640</xdr:rowOff>
    </xdr:from>
    <xdr:to xmlns:xdr="http://schemas.openxmlformats.org/drawingml/2006/spreadsheetDrawing">
      <xdr:col>102</xdr:col>
      <xdr:colOff>165100</xdr:colOff>
      <xdr:row>37</xdr:row>
      <xdr:rowOff>142240</xdr:rowOff>
    </xdr:to>
    <xdr:sp macro="" textlink="">
      <xdr:nvSpPr>
        <xdr:cNvPr id="764" name="楕円 763"/>
        <xdr:cNvSpPr/>
      </xdr:nvSpPr>
      <xdr:spPr>
        <a:xfrm>
          <a:off x="19494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158750</xdr:rowOff>
    </xdr:from>
    <xdr:ext cx="457835" cy="259080"/>
    <xdr:sp macro="" textlink="">
      <xdr:nvSpPr>
        <xdr:cNvPr id="765" name="テキスト ボックス 764"/>
        <xdr:cNvSpPr txBox="1"/>
      </xdr:nvSpPr>
      <xdr:spPr>
        <a:xfrm>
          <a:off x="19310350" y="61595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24765</xdr:rowOff>
    </xdr:from>
    <xdr:to xmlns:xdr="http://schemas.openxmlformats.org/drawingml/2006/spreadsheetDrawing">
      <xdr:col>98</xdr:col>
      <xdr:colOff>38100</xdr:colOff>
      <xdr:row>37</xdr:row>
      <xdr:rowOff>126365</xdr:rowOff>
    </xdr:to>
    <xdr:sp macro="" textlink="">
      <xdr:nvSpPr>
        <xdr:cNvPr id="766" name="楕円 765"/>
        <xdr:cNvSpPr/>
      </xdr:nvSpPr>
      <xdr:spPr>
        <a:xfrm>
          <a:off x="18605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143510</xdr:rowOff>
    </xdr:from>
    <xdr:ext cx="457835" cy="251460"/>
    <xdr:sp macro="" textlink="">
      <xdr:nvSpPr>
        <xdr:cNvPr id="767" name="テキスト ボックス 766"/>
        <xdr:cNvSpPr txBox="1"/>
      </xdr:nvSpPr>
      <xdr:spPr>
        <a:xfrm>
          <a:off x="18421350" y="61442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820" cy="217170"/>
    <xdr:sp macro="" textlink="">
      <xdr:nvSpPr>
        <xdr:cNvPr id="776" name="テキスト ボックス 775"/>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6855" cy="259080"/>
    <xdr:sp macro="" textlink="">
      <xdr:nvSpPr>
        <xdr:cNvPr id="779" name="テキスト ボックス 778"/>
        <xdr:cNvSpPr txBox="1"/>
      </xdr:nvSpPr>
      <xdr:spPr>
        <a:xfrm>
          <a:off x="18039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3565" cy="248920"/>
    <xdr:sp macro="" textlink="">
      <xdr:nvSpPr>
        <xdr:cNvPr id="789" name="テキスト ボックス 788"/>
        <xdr:cNvSpPr txBox="1"/>
      </xdr:nvSpPr>
      <xdr:spPr>
        <a:xfrm>
          <a:off x="17692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34925</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153035</xdr:rowOff>
    </xdr:from>
    <xdr:ext cx="534670" cy="259080"/>
    <xdr:sp macro="" textlink="">
      <xdr:nvSpPr>
        <xdr:cNvPr id="794" name="貸付金最大値テキスト"/>
        <xdr:cNvSpPr txBox="1"/>
      </xdr:nvSpPr>
      <xdr:spPr>
        <a:xfrm>
          <a:off x="22212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34925</xdr:rowOff>
    </xdr:from>
    <xdr:to xmlns:xdr="http://schemas.openxmlformats.org/drawingml/2006/spreadsheetDrawing">
      <xdr:col>116</xdr:col>
      <xdr:colOff>152400</xdr:colOff>
      <xdr:row>51</xdr:row>
      <xdr:rowOff>34925</xdr:rowOff>
    </xdr:to>
    <xdr:cxnSp macro="">
      <xdr:nvCxnSpPr>
        <xdr:cNvPr id="795" name="直線コネクタ 794"/>
        <xdr:cNvCxnSpPr/>
      </xdr:nvCxnSpPr>
      <xdr:spPr>
        <a:xfrm>
          <a:off x="22072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34925</xdr:rowOff>
    </xdr:from>
    <xdr:to xmlns:xdr="http://schemas.openxmlformats.org/drawingml/2006/spreadsheetDrawing">
      <xdr:col>116</xdr:col>
      <xdr:colOff>63500</xdr:colOff>
      <xdr:row>59</xdr:row>
      <xdr:rowOff>36195</xdr:rowOff>
    </xdr:to>
    <xdr:cxnSp macro="">
      <xdr:nvCxnSpPr>
        <xdr:cNvPr id="796" name="直線コネクタ 795"/>
        <xdr:cNvCxnSpPr/>
      </xdr:nvCxnSpPr>
      <xdr:spPr>
        <a:xfrm flipV="1">
          <a:off x="21323300" y="1015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111760</xdr:rowOff>
    </xdr:from>
    <xdr:ext cx="469900" cy="248920"/>
    <xdr:sp macro="" textlink="">
      <xdr:nvSpPr>
        <xdr:cNvPr id="797" name="貸付金平均値テキスト"/>
        <xdr:cNvSpPr txBox="1"/>
      </xdr:nvSpPr>
      <xdr:spPr>
        <a:xfrm>
          <a:off x="22212300" y="98844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34925</xdr:rowOff>
    </xdr:from>
    <xdr:to xmlns:xdr="http://schemas.openxmlformats.org/drawingml/2006/spreadsheetDrawing">
      <xdr:col>111</xdr:col>
      <xdr:colOff>177800</xdr:colOff>
      <xdr:row>59</xdr:row>
      <xdr:rowOff>36195</xdr:rowOff>
    </xdr:to>
    <xdr:cxnSp macro="">
      <xdr:nvCxnSpPr>
        <xdr:cNvPr id="799" name="直線コネクタ 798"/>
        <xdr:cNvCxnSpPr/>
      </xdr:nvCxnSpPr>
      <xdr:spPr>
        <a:xfrm>
          <a:off x="20434300" y="10150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00" name="フローチャート: 判断 799"/>
        <xdr:cNvSpPr/>
      </xdr:nvSpPr>
      <xdr:spPr>
        <a:xfrm>
          <a:off x="21272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33655</xdr:rowOff>
    </xdr:from>
    <xdr:ext cx="457835" cy="258445"/>
    <xdr:sp macro="" textlink="">
      <xdr:nvSpPr>
        <xdr:cNvPr id="801" name="テキスト ボックス 800"/>
        <xdr:cNvSpPr txBox="1"/>
      </xdr:nvSpPr>
      <xdr:spPr>
        <a:xfrm>
          <a:off x="21088350" y="980630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34925</xdr:rowOff>
    </xdr:to>
    <xdr:cxnSp macro="">
      <xdr:nvCxnSpPr>
        <xdr:cNvPr id="802" name="直線コネクタ 801"/>
        <xdr:cNvCxnSpPr/>
      </xdr:nvCxnSpPr>
      <xdr:spPr>
        <a:xfrm>
          <a:off x="19545300" y="10147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80645</xdr:rowOff>
    </xdr:from>
    <xdr:to xmlns:xdr="http://schemas.openxmlformats.org/drawingml/2006/spreadsheetDrawing">
      <xdr:col>107</xdr:col>
      <xdr:colOff>101600</xdr:colOff>
      <xdr:row>59</xdr:row>
      <xdr:rowOff>10795</xdr:rowOff>
    </xdr:to>
    <xdr:sp macro="" textlink="">
      <xdr:nvSpPr>
        <xdr:cNvPr id="803" name="フローチャート: 判断 802"/>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27305</xdr:rowOff>
    </xdr:from>
    <xdr:ext cx="457835" cy="259080"/>
    <xdr:sp macro="" textlink="">
      <xdr:nvSpPr>
        <xdr:cNvPr id="804" name="テキスト ボックス 803"/>
        <xdr:cNvSpPr txBox="1"/>
      </xdr:nvSpPr>
      <xdr:spPr>
        <a:xfrm>
          <a:off x="20199350" y="979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32385</xdr:rowOff>
    </xdr:from>
    <xdr:to xmlns:xdr="http://schemas.openxmlformats.org/drawingml/2006/spreadsheetDrawing">
      <xdr:col>102</xdr:col>
      <xdr:colOff>114300</xdr:colOff>
      <xdr:row>59</xdr:row>
      <xdr:rowOff>33020</xdr:rowOff>
    </xdr:to>
    <xdr:cxnSp macro="">
      <xdr:nvCxnSpPr>
        <xdr:cNvPr id="805" name="直線コネクタ 804"/>
        <xdr:cNvCxnSpPr/>
      </xdr:nvCxnSpPr>
      <xdr:spPr>
        <a:xfrm flipV="1">
          <a:off x="18656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61595</xdr:rowOff>
    </xdr:from>
    <xdr:to xmlns:xdr="http://schemas.openxmlformats.org/drawingml/2006/spreadsheetDrawing">
      <xdr:col>102</xdr:col>
      <xdr:colOff>165100</xdr:colOff>
      <xdr:row>58</xdr:row>
      <xdr:rowOff>163195</xdr:rowOff>
    </xdr:to>
    <xdr:sp macro="" textlink="">
      <xdr:nvSpPr>
        <xdr:cNvPr id="806" name="フローチャート: 判断 805"/>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xdr:rowOff>
    </xdr:from>
    <xdr:ext cx="457835" cy="249555"/>
    <xdr:sp macro="" textlink="">
      <xdr:nvSpPr>
        <xdr:cNvPr id="807" name="テキスト ボックス 806"/>
        <xdr:cNvSpPr txBox="1"/>
      </xdr:nvSpPr>
      <xdr:spPr>
        <a:xfrm>
          <a:off x="19310350" y="97809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82550</xdr:rowOff>
    </xdr:from>
    <xdr:to xmlns:xdr="http://schemas.openxmlformats.org/drawingml/2006/spreadsheetDrawing">
      <xdr:col>98</xdr:col>
      <xdr:colOff>38100</xdr:colOff>
      <xdr:row>59</xdr:row>
      <xdr:rowOff>12700</xdr:rowOff>
    </xdr:to>
    <xdr:sp macro="" textlink="">
      <xdr:nvSpPr>
        <xdr:cNvPr id="808" name="フローチャート: 判断 807"/>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29210</xdr:rowOff>
    </xdr:from>
    <xdr:ext cx="457835" cy="251460"/>
    <xdr:sp macro="" textlink="">
      <xdr:nvSpPr>
        <xdr:cNvPr id="809" name="テキスト ボックス 808"/>
        <xdr:cNvSpPr txBox="1"/>
      </xdr:nvSpPr>
      <xdr:spPr>
        <a:xfrm>
          <a:off x="18421350" y="98018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155575</xdr:rowOff>
    </xdr:from>
    <xdr:to xmlns:xdr="http://schemas.openxmlformats.org/drawingml/2006/spreadsheetDrawing">
      <xdr:col>116</xdr:col>
      <xdr:colOff>114300</xdr:colOff>
      <xdr:row>59</xdr:row>
      <xdr:rowOff>86360</xdr:rowOff>
    </xdr:to>
    <xdr:sp macro="" textlink="">
      <xdr:nvSpPr>
        <xdr:cNvPr id="815" name="楕円 814"/>
        <xdr:cNvSpPr/>
      </xdr:nvSpPr>
      <xdr:spPr>
        <a:xfrm>
          <a:off x="221107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70485</xdr:rowOff>
    </xdr:from>
    <xdr:ext cx="378460" cy="259080"/>
    <xdr:sp macro="" textlink="">
      <xdr:nvSpPr>
        <xdr:cNvPr id="816" name="貸付金該当値テキスト"/>
        <xdr:cNvSpPr txBox="1"/>
      </xdr:nvSpPr>
      <xdr:spPr>
        <a:xfrm>
          <a:off x="222123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7" name="楕円 816"/>
        <xdr:cNvSpPr/>
      </xdr:nvSpPr>
      <xdr:spPr>
        <a:xfrm>
          <a:off x="2127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78105</xdr:rowOff>
    </xdr:from>
    <xdr:ext cx="378460" cy="248285"/>
    <xdr:sp macro="" textlink="">
      <xdr:nvSpPr>
        <xdr:cNvPr id="818" name="テキスト ボックス 817"/>
        <xdr:cNvSpPr txBox="1"/>
      </xdr:nvSpPr>
      <xdr:spPr>
        <a:xfrm>
          <a:off x="21134070" y="101936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155575</xdr:rowOff>
    </xdr:from>
    <xdr:to xmlns:xdr="http://schemas.openxmlformats.org/drawingml/2006/spreadsheetDrawing">
      <xdr:col>107</xdr:col>
      <xdr:colOff>101600</xdr:colOff>
      <xdr:row>59</xdr:row>
      <xdr:rowOff>86360</xdr:rowOff>
    </xdr:to>
    <xdr:sp macro="" textlink="">
      <xdr:nvSpPr>
        <xdr:cNvPr id="819" name="楕円 818"/>
        <xdr:cNvSpPr/>
      </xdr:nvSpPr>
      <xdr:spPr>
        <a:xfrm>
          <a:off x="20383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76835</xdr:rowOff>
    </xdr:from>
    <xdr:ext cx="378460" cy="249555"/>
    <xdr:sp macro="" textlink="">
      <xdr:nvSpPr>
        <xdr:cNvPr id="820" name="テキスト ボックス 819"/>
        <xdr:cNvSpPr txBox="1"/>
      </xdr:nvSpPr>
      <xdr:spPr>
        <a:xfrm>
          <a:off x="20245070" y="10192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165100</xdr:colOff>
      <xdr:row>59</xdr:row>
      <xdr:rowOff>83185</xdr:rowOff>
    </xdr:to>
    <xdr:sp macro="" textlink="">
      <xdr:nvSpPr>
        <xdr:cNvPr id="821" name="楕円 820"/>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1460"/>
    <xdr:sp macro="" textlink="">
      <xdr:nvSpPr>
        <xdr:cNvPr id="822" name="テキスト ボックス 821"/>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153670</xdr:rowOff>
    </xdr:from>
    <xdr:to xmlns:xdr="http://schemas.openxmlformats.org/drawingml/2006/spreadsheetDrawing">
      <xdr:col>98</xdr:col>
      <xdr:colOff>38100</xdr:colOff>
      <xdr:row>59</xdr:row>
      <xdr:rowOff>83820</xdr:rowOff>
    </xdr:to>
    <xdr:sp macro="" textlink="">
      <xdr:nvSpPr>
        <xdr:cNvPr id="823" name="楕円 822"/>
        <xdr:cNvSpPr/>
      </xdr:nvSpPr>
      <xdr:spPr>
        <a:xfrm>
          <a:off x="18605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74930</xdr:rowOff>
    </xdr:from>
    <xdr:ext cx="378460" cy="251460"/>
    <xdr:sp macro="" textlink="">
      <xdr:nvSpPr>
        <xdr:cNvPr id="824" name="テキスト ボックス 823"/>
        <xdr:cNvSpPr txBox="1"/>
      </xdr:nvSpPr>
      <xdr:spPr>
        <a:xfrm>
          <a:off x="18467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820" cy="217170"/>
    <xdr:sp macro="" textlink="">
      <xdr:nvSpPr>
        <xdr:cNvPr id="833" name="テキスト ボックス 832"/>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35" name="テキスト ボックス 834"/>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1" name="テキスト ボックス 840"/>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48920"/>
    <xdr:sp macro="" textlink="">
      <xdr:nvSpPr>
        <xdr:cNvPr id="847" name="テキスト ボックス 846"/>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78</xdr:row>
      <xdr:rowOff>160020</xdr:rowOff>
    </xdr:to>
    <xdr:cxnSp macro="">
      <xdr:nvCxnSpPr>
        <xdr:cNvPr id="849" name="直線コネクタ 848"/>
        <xdr:cNvCxnSpPr/>
      </xdr:nvCxnSpPr>
      <xdr:spPr>
        <a:xfrm flipV="1">
          <a:off x="22159595" y="1203960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163830</xdr:rowOff>
    </xdr:from>
    <xdr:ext cx="534670" cy="259080"/>
    <xdr:sp macro="" textlink="">
      <xdr:nvSpPr>
        <xdr:cNvPr id="850"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160020</xdr:rowOff>
    </xdr:from>
    <xdr:to xmlns:xdr="http://schemas.openxmlformats.org/drawingml/2006/spreadsheetDrawing">
      <xdr:col>116</xdr:col>
      <xdr:colOff>152400</xdr:colOff>
      <xdr:row>78</xdr:row>
      <xdr:rowOff>160020</xdr:rowOff>
    </xdr:to>
    <xdr:cxnSp macro="">
      <xdr:nvCxnSpPr>
        <xdr:cNvPr id="851" name="直線コネクタ 850"/>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156210</xdr:rowOff>
    </xdr:from>
    <xdr:ext cx="534670" cy="250190"/>
    <xdr:sp macro="" textlink="">
      <xdr:nvSpPr>
        <xdr:cNvPr id="852" name="繰出金最大値テキスト"/>
        <xdr:cNvSpPr txBox="1"/>
      </xdr:nvSpPr>
      <xdr:spPr>
        <a:xfrm>
          <a:off x="22212300" y="118148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53" name="直線コネクタ 852"/>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147955</xdr:rowOff>
    </xdr:from>
    <xdr:to xmlns:xdr="http://schemas.openxmlformats.org/drawingml/2006/spreadsheetDrawing">
      <xdr:col>116</xdr:col>
      <xdr:colOff>63500</xdr:colOff>
      <xdr:row>76</xdr:row>
      <xdr:rowOff>12700</xdr:rowOff>
    </xdr:to>
    <xdr:cxnSp macro="">
      <xdr:nvCxnSpPr>
        <xdr:cNvPr id="854" name="直線コネクタ 853"/>
        <xdr:cNvCxnSpPr/>
      </xdr:nvCxnSpPr>
      <xdr:spPr>
        <a:xfrm flipV="1">
          <a:off x="21323300" y="130067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141605</xdr:rowOff>
    </xdr:from>
    <xdr:ext cx="534670" cy="259080"/>
    <xdr:sp macro="" textlink="">
      <xdr:nvSpPr>
        <xdr:cNvPr id="855" name="繰出金平均値テキスト"/>
        <xdr:cNvSpPr txBox="1"/>
      </xdr:nvSpPr>
      <xdr:spPr>
        <a:xfrm>
          <a:off x="22212300" y="12657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118745</xdr:rowOff>
    </xdr:from>
    <xdr:to xmlns:xdr="http://schemas.openxmlformats.org/drawingml/2006/spreadsheetDrawing">
      <xdr:col>116</xdr:col>
      <xdr:colOff>114300</xdr:colOff>
      <xdr:row>75</xdr:row>
      <xdr:rowOff>48895</xdr:rowOff>
    </xdr:to>
    <xdr:sp macro="" textlink="">
      <xdr:nvSpPr>
        <xdr:cNvPr id="856" name="フローチャート: 判断 855"/>
        <xdr:cNvSpPr/>
      </xdr:nvSpPr>
      <xdr:spPr>
        <a:xfrm>
          <a:off x="221107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0</xdr:rowOff>
    </xdr:from>
    <xdr:to xmlns:xdr="http://schemas.openxmlformats.org/drawingml/2006/spreadsheetDrawing">
      <xdr:col>111</xdr:col>
      <xdr:colOff>177800</xdr:colOff>
      <xdr:row>76</xdr:row>
      <xdr:rowOff>12700</xdr:rowOff>
    </xdr:to>
    <xdr:cxnSp macro="">
      <xdr:nvCxnSpPr>
        <xdr:cNvPr id="857" name="直線コネクタ 856"/>
        <xdr:cNvCxnSpPr/>
      </xdr:nvCxnSpPr>
      <xdr:spPr>
        <a:xfrm>
          <a:off x="20434300" y="13030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20320</xdr:rowOff>
    </xdr:from>
    <xdr:to xmlns:xdr="http://schemas.openxmlformats.org/drawingml/2006/spreadsheetDrawing">
      <xdr:col>112</xdr:col>
      <xdr:colOff>38100</xdr:colOff>
      <xdr:row>75</xdr:row>
      <xdr:rowOff>121920</xdr:rowOff>
    </xdr:to>
    <xdr:sp macro="" textlink="">
      <xdr:nvSpPr>
        <xdr:cNvPr id="858" name="フローチャート: 判断 857"/>
        <xdr:cNvSpPr/>
      </xdr:nvSpPr>
      <xdr:spPr>
        <a:xfrm>
          <a:off x="2127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139065</xdr:rowOff>
    </xdr:from>
    <xdr:ext cx="522605" cy="259080"/>
    <xdr:sp macro="" textlink="">
      <xdr:nvSpPr>
        <xdr:cNvPr id="859" name="テキスト ボックス 858"/>
        <xdr:cNvSpPr txBox="1"/>
      </xdr:nvSpPr>
      <xdr:spPr>
        <a:xfrm>
          <a:off x="21055965" y="126549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0</xdr:rowOff>
    </xdr:from>
    <xdr:to xmlns:xdr="http://schemas.openxmlformats.org/drawingml/2006/spreadsheetDrawing">
      <xdr:col>107</xdr:col>
      <xdr:colOff>50800</xdr:colOff>
      <xdr:row>76</xdr:row>
      <xdr:rowOff>26670</xdr:rowOff>
    </xdr:to>
    <xdr:cxnSp macro="">
      <xdr:nvCxnSpPr>
        <xdr:cNvPr id="860" name="直線コネクタ 859"/>
        <xdr:cNvCxnSpPr/>
      </xdr:nvCxnSpPr>
      <xdr:spPr>
        <a:xfrm flipV="1">
          <a:off x="19545300" y="13030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67310</xdr:rowOff>
    </xdr:from>
    <xdr:to xmlns:xdr="http://schemas.openxmlformats.org/drawingml/2006/spreadsheetDrawing">
      <xdr:col>107</xdr:col>
      <xdr:colOff>101600</xdr:colOff>
      <xdr:row>75</xdr:row>
      <xdr:rowOff>168910</xdr:rowOff>
    </xdr:to>
    <xdr:sp macro="" textlink="">
      <xdr:nvSpPr>
        <xdr:cNvPr id="861" name="フローチャート: 判断 860"/>
        <xdr:cNvSpPr/>
      </xdr:nvSpPr>
      <xdr:spPr>
        <a:xfrm>
          <a:off x="20383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xdr:rowOff>
    </xdr:from>
    <xdr:ext cx="522605" cy="259080"/>
    <xdr:sp macro="" textlink="">
      <xdr:nvSpPr>
        <xdr:cNvPr id="862" name="テキスト ボックス 861"/>
        <xdr:cNvSpPr txBox="1"/>
      </xdr:nvSpPr>
      <xdr:spPr>
        <a:xfrm>
          <a:off x="20166965" y="12701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26670</xdr:rowOff>
    </xdr:from>
    <xdr:to xmlns:xdr="http://schemas.openxmlformats.org/drawingml/2006/spreadsheetDrawing">
      <xdr:col>102</xdr:col>
      <xdr:colOff>114300</xdr:colOff>
      <xdr:row>76</xdr:row>
      <xdr:rowOff>76200</xdr:rowOff>
    </xdr:to>
    <xdr:cxnSp macro="">
      <xdr:nvCxnSpPr>
        <xdr:cNvPr id="863" name="直線コネクタ 862"/>
        <xdr:cNvCxnSpPr/>
      </xdr:nvCxnSpPr>
      <xdr:spPr>
        <a:xfrm flipV="1">
          <a:off x="18656300" y="13056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69850</xdr:rowOff>
    </xdr:from>
    <xdr:to xmlns:xdr="http://schemas.openxmlformats.org/drawingml/2006/spreadsheetDrawing">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16510</xdr:rowOff>
    </xdr:from>
    <xdr:ext cx="522605" cy="259080"/>
    <xdr:sp macro="" textlink="">
      <xdr:nvSpPr>
        <xdr:cNvPr id="865" name="テキスト ボックス 864"/>
        <xdr:cNvSpPr txBox="1"/>
      </xdr:nvSpPr>
      <xdr:spPr>
        <a:xfrm>
          <a:off x="19277965" y="127038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149860</xdr:rowOff>
    </xdr:from>
    <xdr:to xmlns:xdr="http://schemas.openxmlformats.org/drawingml/2006/spreadsheetDrawing">
      <xdr:col>98</xdr:col>
      <xdr:colOff>38100</xdr:colOff>
      <xdr:row>75</xdr:row>
      <xdr:rowOff>80010</xdr:rowOff>
    </xdr:to>
    <xdr:sp macro="" textlink="">
      <xdr:nvSpPr>
        <xdr:cNvPr id="866" name="フローチャート: 判断 865"/>
        <xdr:cNvSpPr/>
      </xdr:nvSpPr>
      <xdr:spPr>
        <a:xfrm>
          <a:off x="18605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96520</xdr:rowOff>
    </xdr:from>
    <xdr:ext cx="522605" cy="259080"/>
    <xdr:sp macro="" textlink="">
      <xdr:nvSpPr>
        <xdr:cNvPr id="867" name="テキスト ボックス 866"/>
        <xdr:cNvSpPr txBox="1"/>
      </xdr:nvSpPr>
      <xdr:spPr>
        <a:xfrm>
          <a:off x="18388965" y="126123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97790</xdr:rowOff>
    </xdr:from>
    <xdr:to xmlns:xdr="http://schemas.openxmlformats.org/drawingml/2006/spreadsheetDrawing">
      <xdr:col>116</xdr:col>
      <xdr:colOff>114300</xdr:colOff>
      <xdr:row>76</xdr:row>
      <xdr:rowOff>27305</xdr:rowOff>
    </xdr:to>
    <xdr:sp macro="" textlink="">
      <xdr:nvSpPr>
        <xdr:cNvPr id="873" name="楕円 872"/>
        <xdr:cNvSpPr/>
      </xdr:nvSpPr>
      <xdr:spPr>
        <a:xfrm>
          <a:off x="221107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75565</xdr:rowOff>
    </xdr:from>
    <xdr:ext cx="534670" cy="250825"/>
    <xdr:sp macro="" textlink="">
      <xdr:nvSpPr>
        <xdr:cNvPr id="874" name="繰出金該当値テキスト"/>
        <xdr:cNvSpPr txBox="1"/>
      </xdr:nvSpPr>
      <xdr:spPr>
        <a:xfrm>
          <a:off x="22212300" y="12934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133350</xdr:rowOff>
    </xdr:from>
    <xdr:to xmlns:xdr="http://schemas.openxmlformats.org/drawingml/2006/spreadsheetDrawing">
      <xdr:col>112</xdr:col>
      <xdr:colOff>38100</xdr:colOff>
      <xdr:row>76</xdr:row>
      <xdr:rowOff>63500</xdr:rowOff>
    </xdr:to>
    <xdr:sp macro="" textlink="">
      <xdr:nvSpPr>
        <xdr:cNvPr id="875" name="楕円 874"/>
        <xdr:cNvSpPr/>
      </xdr:nvSpPr>
      <xdr:spPr>
        <a:xfrm>
          <a:off x="21272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54610</xdr:rowOff>
    </xdr:from>
    <xdr:ext cx="522605" cy="248920"/>
    <xdr:sp macro="" textlink="">
      <xdr:nvSpPr>
        <xdr:cNvPr id="876" name="テキスト ボックス 875"/>
        <xdr:cNvSpPr txBox="1"/>
      </xdr:nvSpPr>
      <xdr:spPr>
        <a:xfrm>
          <a:off x="21055965" y="1308481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120650</xdr:rowOff>
    </xdr:from>
    <xdr:to xmlns:xdr="http://schemas.openxmlformats.org/drawingml/2006/spreadsheetDrawing">
      <xdr:col>107</xdr:col>
      <xdr:colOff>101600</xdr:colOff>
      <xdr:row>76</xdr:row>
      <xdr:rowOff>50800</xdr:rowOff>
    </xdr:to>
    <xdr:sp macro="" textlink="">
      <xdr:nvSpPr>
        <xdr:cNvPr id="877" name="楕円 876"/>
        <xdr:cNvSpPr/>
      </xdr:nvSpPr>
      <xdr:spPr>
        <a:xfrm>
          <a:off x="20383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41910</xdr:rowOff>
    </xdr:from>
    <xdr:ext cx="522605" cy="250190"/>
    <xdr:sp macro="" textlink="">
      <xdr:nvSpPr>
        <xdr:cNvPr id="878" name="テキスト ボックス 877"/>
        <xdr:cNvSpPr txBox="1"/>
      </xdr:nvSpPr>
      <xdr:spPr>
        <a:xfrm>
          <a:off x="20166965" y="130721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147320</xdr:rowOff>
    </xdr:from>
    <xdr:to xmlns:xdr="http://schemas.openxmlformats.org/drawingml/2006/spreadsheetDrawing">
      <xdr:col>102</xdr:col>
      <xdr:colOff>165100</xdr:colOff>
      <xdr:row>76</xdr:row>
      <xdr:rowOff>77470</xdr:rowOff>
    </xdr:to>
    <xdr:sp macro="" textlink="">
      <xdr:nvSpPr>
        <xdr:cNvPr id="879" name="楕円 878"/>
        <xdr:cNvSpPr/>
      </xdr:nvSpPr>
      <xdr:spPr>
        <a:xfrm>
          <a:off x="19494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68580</xdr:rowOff>
    </xdr:from>
    <xdr:ext cx="522605" cy="259080"/>
    <xdr:sp macro="" textlink="">
      <xdr:nvSpPr>
        <xdr:cNvPr id="880" name="テキスト ボックス 879"/>
        <xdr:cNvSpPr txBox="1"/>
      </xdr:nvSpPr>
      <xdr:spPr>
        <a:xfrm>
          <a:off x="19277965" y="13098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25400</xdr:rowOff>
    </xdr:from>
    <xdr:to xmlns:xdr="http://schemas.openxmlformats.org/drawingml/2006/spreadsheetDrawing">
      <xdr:col>98</xdr:col>
      <xdr:colOff>38100</xdr:colOff>
      <xdr:row>76</xdr:row>
      <xdr:rowOff>127000</xdr:rowOff>
    </xdr:to>
    <xdr:sp macro="" textlink="">
      <xdr:nvSpPr>
        <xdr:cNvPr id="881" name="楕円 880"/>
        <xdr:cNvSpPr/>
      </xdr:nvSpPr>
      <xdr:spPr>
        <a:xfrm>
          <a:off x="18605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118110</xdr:rowOff>
    </xdr:from>
    <xdr:ext cx="522605" cy="259080"/>
    <xdr:sp macro="" textlink="">
      <xdr:nvSpPr>
        <xdr:cNvPr id="882" name="テキスト ボックス 881"/>
        <xdr:cNvSpPr txBox="1"/>
      </xdr:nvSpPr>
      <xdr:spPr>
        <a:xfrm>
          <a:off x="18388965" y="131483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820" cy="217170"/>
    <xdr:sp macro="" textlink="">
      <xdr:nvSpPr>
        <xdr:cNvPr id="891" name="テキスト ボックス 890"/>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6855" cy="248920"/>
    <xdr:sp macro="" textlink="">
      <xdr:nvSpPr>
        <xdr:cNvPr id="894" name="テキスト ボックス 893"/>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6855" cy="248920"/>
    <xdr:sp macro="" textlink="">
      <xdr:nvSpPr>
        <xdr:cNvPr id="896" name="テキスト ボックス 895"/>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7490" cy="259080"/>
    <xdr:sp macro="" textlink="">
      <xdr:nvSpPr>
        <xdr:cNvPr id="908" name="テキスト ボックス 907"/>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7490" cy="259080"/>
    <xdr:sp macro="" textlink="">
      <xdr:nvSpPr>
        <xdr:cNvPr id="911" name="テキスト ボックス 910"/>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7490" cy="259080"/>
    <xdr:sp macro="" textlink="">
      <xdr:nvSpPr>
        <xdr:cNvPr id="914" name="テキスト ボックス 913"/>
        <xdr:cNvSpPr txBox="1"/>
      </xdr:nvSpPr>
      <xdr:spPr>
        <a:xfrm>
          <a:off x="19420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7490" cy="259080"/>
    <xdr:sp macro="" textlink="">
      <xdr:nvSpPr>
        <xdr:cNvPr id="916" name="テキスト ボックス 915"/>
        <xdr:cNvSpPr txBox="1"/>
      </xdr:nvSpPr>
      <xdr:spPr>
        <a:xfrm>
          <a:off x="18531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7490" cy="259080"/>
    <xdr:sp macro="" textlink="">
      <xdr:nvSpPr>
        <xdr:cNvPr id="925" name="テキスト ボックス 924"/>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7490" cy="259080"/>
    <xdr:sp macro="" textlink="">
      <xdr:nvSpPr>
        <xdr:cNvPr id="927" name="テキスト ボックス 926"/>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7490" cy="259080"/>
    <xdr:sp macro="" textlink="">
      <xdr:nvSpPr>
        <xdr:cNvPr id="929" name="テキスト ボックス 928"/>
        <xdr:cNvSpPr txBox="1"/>
      </xdr:nvSpPr>
      <xdr:spPr>
        <a:xfrm>
          <a:off x="19420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7490" cy="259080"/>
    <xdr:sp macro="" textlink="">
      <xdr:nvSpPr>
        <xdr:cNvPr id="931" name="テキスト ボックス 930"/>
        <xdr:cNvSpPr txBox="1"/>
      </xdr:nvSpPr>
      <xdr:spPr>
        <a:xfrm>
          <a:off x="18531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歳出決算額は、住民一人当たり444,494円となっている。R6.1.1現在の人口は106,008人となっており、前年度のR5.1.1現在106,011人と比較して3人減少した。また、歳出総額は前年度決算額46,391百万円から729百万円増加し、47,120百万円となった。人口が前年度とほぼ増減がない一方、歳出総額が前年度から増加しているため、住民一人当たりの決算額は増加した。</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主な構成項目である人件費は、住民一人当たり71,388円となっており、類似団体62団体中13番目の高い水準にある。人件費が高い水準にある要因は、消防業務を一部事務組合ではなく市単独で行っていること、昭和40年、50年代に人口が急増したため、多くの職員を採用しており、高齢職員の占める割合が類似団体よりも高くなっていることなどが挙げ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年度ごとの推移をみると、行政経営改革プランの成果や職員の年齢構成の変化もあり、職員給の減などにより人件費の抑制が図られ、平成27年度以降人件費総額は減傾向となっているが、令和2年度決算については、会計年度任用職員制度が導入されたことにより会計年度任用職員報酬が大きく増加した。令和5年度決算は人事院勧告による正職員の給料月額や</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会計年度任用職員の時間単価が増となったことにより、前年度と比較して大きく増加となった。</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物件費は、住民一人当たり58,932円となっている。前年度決算額と比較して11,948円減少しており、再び類似団体平均を下回った。要因としては、</a:t>
          </a:r>
          <a:r>
            <a:rPr kumimoji="1" lang="ja-JP" altLang="en-US" sz="900">
              <a:latin typeface="ＭＳ Ｐゴシック"/>
              <a:ea typeface="ＭＳ Ｐゴシック"/>
            </a:rPr>
            <a:t>令和4年度に実施したプレミアム付商品券事業や生活応援商品券事業が終了したことが挙げられる。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扶助費は住民一人当たり108,257円となっており、前年度決算額と比較すると5,113円増加しており、全国及び類似団体平均よりも低くなっているが、茨城県の平均は上回っている。増加した要因として、</a:t>
          </a:r>
          <a:r>
            <a:rPr lang="ja-JP" altLang="en-US" sz="900">
              <a:latin typeface="ＭＳ Ｐゴシック"/>
              <a:ea typeface="ＭＳ Ｐゴシック"/>
            </a:rPr>
            <a:t>生活保護費や障害者自立支援給付費等の増加に加え、コロナ禍における医療機関の受診控えの解消により医療福祉費が増加したことが考えられる。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補助費等は、住民一人当たり47,084円となっており、前年度決算額と比較すると487円増加したが、全国平均、類似団体との比較よりも低い結果となった。増加した要因として、</a:t>
          </a:r>
          <a:r>
            <a:rPr kumimoji="1" lang="ja-JP" altLang="en-US" sz="900">
              <a:latin typeface="ＭＳ Ｐゴシック"/>
              <a:ea typeface="ＭＳ Ｐゴシック"/>
            </a:rPr>
            <a:t>取手地方広域下水道組合に対する負担金が増加したことが挙げられる。</a:t>
          </a:r>
          <a:endParaRPr kumimoji="1" lang="ja-JP" altLang="en-US" sz="900">
            <a:latin typeface="ＭＳ Ｐゴシック"/>
            <a:ea typeface="ＭＳ Ｐゴシック"/>
          </a:endParaRPr>
        </a:p>
        <a:p>
          <a:r>
            <a:rPr kumimoji="1" lang="ja-JP" altLang="en-US" sz="900">
              <a:solidFill>
                <a:sysClr val="windowText" lastClr="000000"/>
              </a:solidFill>
              <a:latin typeface="ＭＳ Ｐゴシック"/>
              <a:ea typeface="ＭＳ Ｐゴシック"/>
            </a:rPr>
            <a:t>　普通建設事業費（うち新規整備）は住民一人当たり14,764円となっており、前年度決算額と比較して771円減少している。主な要因としては、取手駅北土地区画整理事業などの決算額が減少していることが挙げられる。一方、</a:t>
          </a:r>
          <a:r>
            <a:rPr kumimoji="1" lang="ja-JP" altLang="en-US" sz="900">
              <a:solidFill>
                <a:sysClr val="windowText" lastClr="000000"/>
              </a:solidFill>
              <a:latin typeface="ＭＳ Ｐゴシック"/>
              <a:ea typeface="ＭＳ Ｐゴシック"/>
            </a:rPr>
            <a:t>普通建設事業費（うち更新整備）</a:t>
          </a:r>
          <a:r>
            <a:rPr kumimoji="1" lang="ja-JP" altLang="en-US" sz="900">
              <a:solidFill>
                <a:sysClr val="windowText" lastClr="000000"/>
              </a:solidFill>
              <a:latin typeface="ＭＳ Ｐゴシック"/>
              <a:ea typeface="ＭＳ Ｐゴシック"/>
            </a:rPr>
            <a:t>は住民一人当たり19,944円となっており、前年度決算額と比較して2,086円の増となっている。主な要因として、</a:t>
          </a:r>
          <a:endParaRPr kumimoji="1" lang="ja-JP" altLang="en-US" sz="900">
            <a:latin typeface="ＭＳ Ｐゴシック"/>
            <a:ea typeface="ＭＳ Ｐゴシック"/>
          </a:endParaRPr>
        </a:p>
        <a:p>
          <a:r>
            <a:rPr kumimoji="1" lang="ja-JP" altLang="en-US" sz="900">
              <a:latin typeface="ＭＳ Ｐゴシック"/>
              <a:ea typeface="ＭＳ Ｐゴシック"/>
            </a:rPr>
            <a:t>白山小学校の長寿命化改良事業やふれあいの郷空調設備改修事業などによる増が挙げられる。</a:t>
          </a:r>
          <a:endParaRPr kumimoji="1" lang="ja-JP" altLang="en-US" sz="9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106,008
103,472
69.94
48,613,965
47,119,911
1,284,874
25,000,767
47,585,332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820" cy="217170"/>
    <xdr:sp macro="" textlink="">
      <xdr:nvSpPr>
        <xdr:cNvPr id="40" name="テキスト ボックス 39"/>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5295" cy="248920"/>
    <xdr:sp macro="" textlink="">
      <xdr:nvSpPr>
        <xdr:cNvPr id="42" name="テキスト ボックス 41"/>
        <xdr:cNvSpPr txBox="1"/>
      </xdr:nvSpPr>
      <xdr:spPr>
        <a:xfrm>
          <a:off x="294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5295" cy="259080"/>
    <xdr:sp macro="" textlink="">
      <xdr:nvSpPr>
        <xdr:cNvPr id="44" name="テキスト ボックス 43"/>
        <xdr:cNvSpPr txBox="1"/>
      </xdr:nvSpPr>
      <xdr:spPr>
        <a:xfrm>
          <a:off x="294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5295" cy="259080"/>
    <xdr:sp macro="" textlink="">
      <xdr:nvSpPr>
        <xdr:cNvPr id="46" name="テキスト ボックス 45"/>
        <xdr:cNvSpPr txBox="1"/>
      </xdr:nvSpPr>
      <xdr:spPr>
        <a:xfrm>
          <a:off x="294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5295" cy="248920"/>
    <xdr:sp macro="" textlink="">
      <xdr:nvSpPr>
        <xdr:cNvPr id="48" name="テキスト ボックス 47"/>
        <xdr:cNvSpPr txBox="1"/>
      </xdr:nvSpPr>
      <xdr:spPr>
        <a:xfrm>
          <a:off x="294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5295" cy="259080"/>
    <xdr:sp macro="" textlink="">
      <xdr:nvSpPr>
        <xdr:cNvPr id="50" name="テキスト ボックス 49"/>
        <xdr:cNvSpPr txBox="1"/>
      </xdr:nvSpPr>
      <xdr:spPr>
        <a:xfrm>
          <a:off x="294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5295" cy="259080"/>
    <xdr:sp macro="" textlink="">
      <xdr:nvSpPr>
        <xdr:cNvPr id="52" name="テキスト ボックス 51"/>
        <xdr:cNvSpPr txBox="1"/>
      </xdr:nvSpPr>
      <xdr:spPr>
        <a:xfrm>
          <a:off x="294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5295" cy="248920"/>
    <xdr:sp macro="" textlink="">
      <xdr:nvSpPr>
        <xdr:cNvPr id="54" name="テキスト ボックス 53"/>
        <xdr:cNvSpPr txBox="1"/>
      </xdr:nvSpPr>
      <xdr:spPr>
        <a:xfrm>
          <a:off x="294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45085</xdr:rowOff>
    </xdr:from>
    <xdr:to xmlns:xdr="http://schemas.openxmlformats.org/drawingml/2006/spreadsheetDrawing">
      <xdr:col>24</xdr:col>
      <xdr:colOff>62865</xdr:colOff>
      <xdr:row>38</xdr:row>
      <xdr:rowOff>29210</xdr:rowOff>
    </xdr:to>
    <xdr:cxnSp macro="">
      <xdr:nvCxnSpPr>
        <xdr:cNvPr id="56" name="直線コネクタ 55"/>
        <xdr:cNvCxnSpPr/>
      </xdr:nvCxnSpPr>
      <xdr:spPr>
        <a:xfrm flipV="1">
          <a:off x="463359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33020</xdr:rowOff>
    </xdr:from>
    <xdr:ext cx="469900" cy="259080"/>
    <xdr:sp macro="" textlink="">
      <xdr:nvSpPr>
        <xdr:cNvPr id="57" name="議会費最小値テキスト"/>
        <xdr:cNvSpPr txBox="1"/>
      </xdr:nvSpPr>
      <xdr:spPr>
        <a:xfrm>
          <a:off x="4686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29210</xdr:rowOff>
    </xdr:from>
    <xdr:to xmlns:xdr="http://schemas.openxmlformats.org/drawingml/2006/spreadsheetDrawing">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163195</xdr:rowOff>
    </xdr:from>
    <xdr:ext cx="469900" cy="259080"/>
    <xdr:sp macro="" textlink="">
      <xdr:nvSpPr>
        <xdr:cNvPr id="59" name="議会費最大値テキスト"/>
        <xdr:cNvSpPr txBox="1"/>
      </xdr:nvSpPr>
      <xdr:spPr>
        <a:xfrm>
          <a:off x="4686300" y="49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45085</xdr:rowOff>
    </xdr:from>
    <xdr:to xmlns:xdr="http://schemas.openxmlformats.org/drawingml/2006/spreadsheetDrawing">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3810</xdr:rowOff>
    </xdr:from>
    <xdr:to xmlns:xdr="http://schemas.openxmlformats.org/drawingml/2006/spreadsheetDrawing">
      <xdr:col>24</xdr:col>
      <xdr:colOff>63500</xdr:colOff>
      <xdr:row>35</xdr:row>
      <xdr:rowOff>45085</xdr:rowOff>
    </xdr:to>
    <xdr:cxnSp macro="">
      <xdr:nvCxnSpPr>
        <xdr:cNvPr id="61" name="直線コネクタ 60"/>
        <xdr:cNvCxnSpPr/>
      </xdr:nvCxnSpPr>
      <xdr:spPr>
        <a:xfrm flipV="1">
          <a:off x="3797300" y="60045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50165</xdr:rowOff>
    </xdr:from>
    <xdr:ext cx="469900" cy="259080"/>
    <xdr:sp macro="" textlink="">
      <xdr:nvSpPr>
        <xdr:cNvPr id="62" name="議会費平均値テキスト"/>
        <xdr:cNvSpPr txBox="1"/>
      </xdr:nvSpPr>
      <xdr:spPr>
        <a:xfrm>
          <a:off x="4686300" y="5708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27305</xdr:rowOff>
    </xdr:from>
    <xdr:to xmlns:xdr="http://schemas.openxmlformats.org/drawingml/2006/spreadsheetDrawing">
      <xdr:col>24</xdr:col>
      <xdr:colOff>114300</xdr:colOff>
      <xdr:row>34</xdr:row>
      <xdr:rowOff>128905</xdr:rowOff>
    </xdr:to>
    <xdr:sp macro="" textlink="">
      <xdr:nvSpPr>
        <xdr:cNvPr id="63" name="フローチャート: 判断 62"/>
        <xdr:cNvSpPr/>
      </xdr:nvSpPr>
      <xdr:spPr>
        <a:xfrm>
          <a:off x="4584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45085</xdr:rowOff>
    </xdr:from>
    <xdr:to xmlns:xdr="http://schemas.openxmlformats.org/drawingml/2006/spreadsheetDrawing">
      <xdr:col>19</xdr:col>
      <xdr:colOff>177800</xdr:colOff>
      <xdr:row>35</xdr:row>
      <xdr:rowOff>48895</xdr:rowOff>
    </xdr:to>
    <xdr:cxnSp macro="">
      <xdr:nvCxnSpPr>
        <xdr:cNvPr id="64" name="直線コネクタ 63"/>
        <xdr:cNvCxnSpPr/>
      </xdr:nvCxnSpPr>
      <xdr:spPr>
        <a:xfrm flipV="1">
          <a:off x="2908300" y="6045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52070</xdr:rowOff>
    </xdr:from>
    <xdr:to xmlns:xdr="http://schemas.openxmlformats.org/drawingml/2006/spreadsheetDrawing">
      <xdr:col>20</xdr:col>
      <xdr:colOff>38100</xdr:colOff>
      <xdr:row>34</xdr:row>
      <xdr:rowOff>153035</xdr:rowOff>
    </xdr:to>
    <xdr:sp macro="" textlink="">
      <xdr:nvSpPr>
        <xdr:cNvPr id="65" name="フローチャート: 判断 64"/>
        <xdr:cNvSpPr/>
      </xdr:nvSpPr>
      <xdr:spPr>
        <a:xfrm>
          <a:off x="374650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169545</xdr:rowOff>
    </xdr:from>
    <xdr:ext cx="457835" cy="248285"/>
    <xdr:sp macro="" textlink="">
      <xdr:nvSpPr>
        <xdr:cNvPr id="66" name="テキスト ボックス 65"/>
        <xdr:cNvSpPr txBox="1"/>
      </xdr:nvSpPr>
      <xdr:spPr>
        <a:xfrm>
          <a:off x="3562350" y="565594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163830</xdr:rowOff>
    </xdr:from>
    <xdr:to xmlns:xdr="http://schemas.openxmlformats.org/drawingml/2006/spreadsheetDrawing">
      <xdr:col>15</xdr:col>
      <xdr:colOff>50800</xdr:colOff>
      <xdr:row>35</xdr:row>
      <xdr:rowOff>48895</xdr:rowOff>
    </xdr:to>
    <xdr:cxnSp macro="">
      <xdr:nvCxnSpPr>
        <xdr:cNvPr id="67" name="直線コネクタ 66"/>
        <xdr:cNvCxnSpPr/>
      </xdr:nvCxnSpPr>
      <xdr:spPr>
        <a:xfrm>
          <a:off x="2019300" y="59931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38100</xdr:rowOff>
    </xdr:from>
    <xdr:to xmlns:xdr="http://schemas.openxmlformats.org/drawingml/2006/spreadsheetDrawing">
      <xdr:col>15</xdr:col>
      <xdr:colOff>101600</xdr:colOff>
      <xdr:row>34</xdr:row>
      <xdr:rowOff>139700</xdr:rowOff>
    </xdr:to>
    <xdr:sp macro="" textlink="">
      <xdr:nvSpPr>
        <xdr:cNvPr id="68" name="フローチャート: 判断 67"/>
        <xdr:cNvSpPr/>
      </xdr:nvSpPr>
      <xdr:spPr>
        <a:xfrm>
          <a:off x="2857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156210</xdr:rowOff>
    </xdr:from>
    <xdr:ext cx="457835" cy="250190"/>
    <xdr:sp macro="" textlink="">
      <xdr:nvSpPr>
        <xdr:cNvPr id="69" name="テキスト ボックス 68"/>
        <xdr:cNvSpPr txBox="1"/>
      </xdr:nvSpPr>
      <xdr:spPr>
        <a:xfrm>
          <a:off x="2673350" y="564261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163830</xdr:rowOff>
    </xdr:from>
    <xdr:to xmlns:xdr="http://schemas.openxmlformats.org/drawingml/2006/spreadsheetDrawing">
      <xdr:col>10</xdr:col>
      <xdr:colOff>114300</xdr:colOff>
      <xdr:row>34</xdr:row>
      <xdr:rowOff>166370</xdr:rowOff>
    </xdr:to>
    <xdr:cxnSp macro="">
      <xdr:nvCxnSpPr>
        <xdr:cNvPr id="70" name="直線コネクタ 69"/>
        <xdr:cNvCxnSpPr/>
      </xdr:nvCxnSpPr>
      <xdr:spPr>
        <a:xfrm flipV="1">
          <a:off x="1130300" y="5993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44450</xdr:rowOff>
    </xdr:from>
    <xdr:to xmlns:xdr="http://schemas.openxmlformats.org/drawingml/2006/spreadsheetDrawing">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162560</xdr:rowOff>
    </xdr:from>
    <xdr:ext cx="457835" cy="259080"/>
    <xdr:sp macro="" textlink="">
      <xdr:nvSpPr>
        <xdr:cNvPr id="72" name="テキスト ボックス 71"/>
        <xdr:cNvSpPr txBox="1"/>
      </xdr:nvSpPr>
      <xdr:spPr>
        <a:xfrm>
          <a:off x="1784350" y="56489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1270</xdr:rowOff>
    </xdr:from>
    <xdr:to xmlns:xdr="http://schemas.openxmlformats.org/drawingml/2006/spreadsheetDrawing">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119380</xdr:rowOff>
    </xdr:from>
    <xdr:ext cx="457835" cy="259080"/>
    <xdr:sp macro="" textlink="">
      <xdr:nvSpPr>
        <xdr:cNvPr id="74" name="テキスト ボックス 73"/>
        <xdr:cNvSpPr txBox="1"/>
      </xdr:nvSpPr>
      <xdr:spPr>
        <a:xfrm>
          <a:off x="895350" y="56057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124460</xdr:rowOff>
    </xdr:from>
    <xdr:to xmlns:xdr="http://schemas.openxmlformats.org/drawingml/2006/spreadsheetDrawing">
      <xdr:col>24</xdr:col>
      <xdr:colOff>114300</xdr:colOff>
      <xdr:row>35</xdr:row>
      <xdr:rowOff>54610</xdr:rowOff>
    </xdr:to>
    <xdr:sp macro="" textlink="">
      <xdr:nvSpPr>
        <xdr:cNvPr id="80" name="楕円 79"/>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102870</xdr:rowOff>
    </xdr:from>
    <xdr:ext cx="469900" cy="259080"/>
    <xdr:sp macro="" textlink="">
      <xdr:nvSpPr>
        <xdr:cNvPr id="81" name="議会費該当値テキスト"/>
        <xdr:cNvSpPr txBox="1"/>
      </xdr:nvSpPr>
      <xdr:spPr>
        <a:xfrm>
          <a:off x="4686300" y="593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166370</xdr:rowOff>
    </xdr:from>
    <xdr:to xmlns:xdr="http://schemas.openxmlformats.org/drawingml/2006/spreadsheetDrawing">
      <xdr:col>20</xdr:col>
      <xdr:colOff>38100</xdr:colOff>
      <xdr:row>35</xdr:row>
      <xdr:rowOff>95885</xdr:rowOff>
    </xdr:to>
    <xdr:sp macro="" textlink="">
      <xdr:nvSpPr>
        <xdr:cNvPr id="82" name="楕円 81"/>
        <xdr:cNvSpPr/>
      </xdr:nvSpPr>
      <xdr:spPr>
        <a:xfrm>
          <a:off x="3746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86995</xdr:rowOff>
    </xdr:from>
    <xdr:ext cx="457835" cy="250825"/>
    <xdr:sp macro="" textlink="">
      <xdr:nvSpPr>
        <xdr:cNvPr id="83" name="テキスト ボックス 82"/>
        <xdr:cNvSpPr txBox="1"/>
      </xdr:nvSpPr>
      <xdr:spPr>
        <a:xfrm>
          <a:off x="3562350" y="60877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169545</xdr:rowOff>
    </xdr:from>
    <xdr:to xmlns:xdr="http://schemas.openxmlformats.org/drawingml/2006/spreadsheetDrawing">
      <xdr:col>15</xdr:col>
      <xdr:colOff>101600</xdr:colOff>
      <xdr:row>35</xdr:row>
      <xdr:rowOff>99695</xdr:rowOff>
    </xdr:to>
    <xdr:sp macro="" textlink="">
      <xdr:nvSpPr>
        <xdr:cNvPr id="84" name="楕円 83"/>
        <xdr:cNvSpPr/>
      </xdr:nvSpPr>
      <xdr:spPr>
        <a:xfrm>
          <a:off x="2857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90805</xdr:rowOff>
    </xdr:from>
    <xdr:ext cx="457835" cy="258445"/>
    <xdr:sp macro="" textlink="">
      <xdr:nvSpPr>
        <xdr:cNvPr id="85" name="テキスト ボックス 84"/>
        <xdr:cNvSpPr txBox="1"/>
      </xdr:nvSpPr>
      <xdr:spPr>
        <a:xfrm>
          <a:off x="2673350" y="609155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113030</xdr:rowOff>
    </xdr:from>
    <xdr:to xmlns:xdr="http://schemas.openxmlformats.org/drawingml/2006/spreadsheetDrawing">
      <xdr:col>10</xdr:col>
      <xdr:colOff>165100</xdr:colOff>
      <xdr:row>35</xdr:row>
      <xdr:rowOff>43180</xdr:rowOff>
    </xdr:to>
    <xdr:sp macro="" textlink="">
      <xdr:nvSpPr>
        <xdr:cNvPr id="86" name="楕円 85"/>
        <xdr:cNvSpPr/>
      </xdr:nvSpPr>
      <xdr:spPr>
        <a:xfrm>
          <a:off x="196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34290</xdr:rowOff>
    </xdr:from>
    <xdr:ext cx="457835" cy="259080"/>
    <xdr:sp macro="" textlink="">
      <xdr:nvSpPr>
        <xdr:cNvPr id="87" name="テキスト ボックス 86"/>
        <xdr:cNvSpPr txBox="1"/>
      </xdr:nvSpPr>
      <xdr:spPr>
        <a:xfrm>
          <a:off x="1784350" y="60350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115570</xdr:rowOff>
    </xdr:from>
    <xdr:to xmlns:xdr="http://schemas.openxmlformats.org/drawingml/2006/spreadsheetDrawing">
      <xdr:col>6</xdr:col>
      <xdr:colOff>38100</xdr:colOff>
      <xdr:row>35</xdr:row>
      <xdr:rowOff>45720</xdr:rowOff>
    </xdr:to>
    <xdr:sp macro="" textlink="">
      <xdr:nvSpPr>
        <xdr:cNvPr id="88" name="楕円 87"/>
        <xdr:cNvSpPr/>
      </xdr:nvSpPr>
      <xdr:spPr>
        <a:xfrm>
          <a:off x="107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36830</xdr:rowOff>
    </xdr:from>
    <xdr:ext cx="457835" cy="259080"/>
    <xdr:sp macro="" textlink="">
      <xdr:nvSpPr>
        <xdr:cNvPr id="89" name="テキスト ボックス 88"/>
        <xdr:cNvSpPr txBox="1"/>
      </xdr:nvSpPr>
      <xdr:spPr>
        <a:xfrm>
          <a:off x="895350" y="60375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820" cy="217170"/>
    <xdr:sp macro="" textlink="">
      <xdr:nvSpPr>
        <xdr:cNvPr id="98" name="テキスト ボックス 97"/>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6855" cy="248920"/>
    <xdr:sp macro="" textlink="">
      <xdr:nvSpPr>
        <xdr:cNvPr id="101" name="テキスト ボックス 100"/>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3565" cy="248920"/>
    <xdr:sp macro="" textlink="">
      <xdr:nvSpPr>
        <xdr:cNvPr id="103" name="テキスト ボックス 102"/>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3565" cy="248920"/>
    <xdr:sp macro="" textlink="">
      <xdr:nvSpPr>
        <xdr:cNvPr id="105" name="テキスト ボックス 104"/>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3565" cy="248920"/>
    <xdr:sp macro="" textlink="">
      <xdr:nvSpPr>
        <xdr:cNvPr id="107" name="テキスト ボックス 106"/>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3565" cy="248920"/>
    <xdr:sp macro="" textlink="">
      <xdr:nvSpPr>
        <xdr:cNvPr id="109" name="テキスト ボックス 108"/>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32385</xdr:rowOff>
    </xdr:from>
    <xdr:to xmlns:xdr="http://schemas.openxmlformats.org/drawingml/2006/spreadsheetDrawing">
      <xdr:col>24</xdr:col>
      <xdr:colOff>62865</xdr:colOff>
      <xdr:row>57</xdr:row>
      <xdr:rowOff>161290</xdr:rowOff>
    </xdr:to>
    <xdr:cxnSp macro="">
      <xdr:nvCxnSpPr>
        <xdr:cNvPr id="111" name="直線コネクタ 110"/>
        <xdr:cNvCxnSpPr/>
      </xdr:nvCxnSpPr>
      <xdr:spPr>
        <a:xfrm flipV="1">
          <a:off x="4633595" y="860488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165100</xdr:rowOff>
    </xdr:from>
    <xdr:ext cx="534670" cy="259080"/>
    <xdr:sp macro="" textlink="">
      <xdr:nvSpPr>
        <xdr:cNvPr id="112" name="総務費最小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161290</xdr:rowOff>
    </xdr:from>
    <xdr:to xmlns:xdr="http://schemas.openxmlformats.org/drawingml/2006/spreadsheetDrawing">
      <xdr:col>24</xdr:col>
      <xdr:colOff>152400</xdr:colOff>
      <xdr:row>57</xdr:row>
      <xdr:rowOff>161290</xdr:rowOff>
    </xdr:to>
    <xdr:cxnSp macro="">
      <xdr:nvCxnSpPr>
        <xdr:cNvPr id="113" name="直線コネクタ 112"/>
        <xdr:cNvCxnSpPr/>
      </xdr:nvCxnSpPr>
      <xdr:spPr>
        <a:xfrm>
          <a:off x="4546600" y="993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151130</xdr:rowOff>
    </xdr:from>
    <xdr:ext cx="598805" cy="259080"/>
    <xdr:sp macro="" textlink="">
      <xdr:nvSpPr>
        <xdr:cNvPr id="114" name="総務費最大値テキスト"/>
        <xdr:cNvSpPr txBox="1"/>
      </xdr:nvSpPr>
      <xdr:spPr>
        <a:xfrm>
          <a:off x="4686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32385</xdr:rowOff>
    </xdr:from>
    <xdr:to xmlns:xdr="http://schemas.openxmlformats.org/drawingml/2006/spreadsheetDrawing">
      <xdr:col>24</xdr:col>
      <xdr:colOff>152400</xdr:colOff>
      <xdr:row>50</xdr:row>
      <xdr:rowOff>32385</xdr:rowOff>
    </xdr:to>
    <xdr:cxnSp macro="">
      <xdr:nvCxnSpPr>
        <xdr:cNvPr id="115" name="直線コネクタ 114"/>
        <xdr:cNvCxnSpPr/>
      </xdr:nvCxnSpPr>
      <xdr:spPr>
        <a:xfrm>
          <a:off x="4546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116205</xdr:rowOff>
    </xdr:from>
    <xdr:to xmlns:xdr="http://schemas.openxmlformats.org/drawingml/2006/spreadsheetDrawing">
      <xdr:col>24</xdr:col>
      <xdr:colOff>63500</xdr:colOff>
      <xdr:row>56</xdr:row>
      <xdr:rowOff>153035</xdr:rowOff>
    </xdr:to>
    <xdr:cxnSp macro="">
      <xdr:nvCxnSpPr>
        <xdr:cNvPr id="116" name="直線コネクタ 115"/>
        <xdr:cNvCxnSpPr/>
      </xdr:nvCxnSpPr>
      <xdr:spPr>
        <a:xfrm flipV="1">
          <a:off x="3797300" y="971740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126365</xdr:rowOff>
    </xdr:from>
    <xdr:ext cx="534670" cy="259080"/>
    <xdr:sp macro="" textlink="">
      <xdr:nvSpPr>
        <xdr:cNvPr id="117" name="総務費平均値テキスト"/>
        <xdr:cNvSpPr txBox="1"/>
      </xdr:nvSpPr>
      <xdr:spPr>
        <a:xfrm>
          <a:off x="4686300" y="9727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18" name="フローチャート: 判断 117"/>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153035</xdr:rowOff>
    </xdr:from>
    <xdr:to xmlns:xdr="http://schemas.openxmlformats.org/drawingml/2006/spreadsheetDrawing">
      <xdr:col>19</xdr:col>
      <xdr:colOff>177800</xdr:colOff>
      <xdr:row>57</xdr:row>
      <xdr:rowOff>12065</xdr:rowOff>
    </xdr:to>
    <xdr:cxnSp macro="">
      <xdr:nvCxnSpPr>
        <xdr:cNvPr id="119" name="直線コネクタ 118"/>
        <xdr:cNvCxnSpPr/>
      </xdr:nvCxnSpPr>
      <xdr:spPr>
        <a:xfrm flipV="1">
          <a:off x="2908300" y="97542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151130</xdr:rowOff>
    </xdr:from>
    <xdr:to xmlns:xdr="http://schemas.openxmlformats.org/drawingml/2006/spreadsheetDrawing">
      <xdr:col>20</xdr:col>
      <xdr:colOff>38100</xdr:colOff>
      <xdr:row>57</xdr:row>
      <xdr:rowOff>81280</xdr:rowOff>
    </xdr:to>
    <xdr:sp macro="" textlink="">
      <xdr:nvSpPr>
        <xdr:cNvPr id="120" name="フローチャート: 判断 119"/>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72390</xdr:rowOff>
    </xdr:from>
    <xdr:ext cx="522605" cy="259080"/>
    <xdr:sp macro="" textlink="">
      <xdr:nvSpPr>
        <xdr:cNvPr id="121" name="テキスト ボックス 120"/>
        <xdr:cNvSpPr txBox="1"/>
      </xdr:nvSpPr>
      <xdr:spPr>
        <a:xfrm>
          <a:off x="3529965" y="9845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144145</xdr:rowOff>
    </xdr:from>
    <xdr:to xmlns:xdr="http://schemas.openxmlformats.org/drawingml/2006/spreadsheetDrawing">
      <xdr:col>15</xdr:col>
      <xdr:colOff>50800</xdr:colOff>
      <xdr:row>57</xdr:row>
      <xdr:rowOff>12065</xdr:rowOff>
    </xdr:to>
    <xdr:cxnSp macro="">
      <xdr:nvCxnSpPr>
        <xdr:cNvPr id="122" name="直線コネクタ 121"/>
        <xdr:cNvCxnSpPr/>
      </xdr:nvCxnSpPr>
      <xdr:spPr>
        <a:xfrm>
          <a:off x="2019300" y="9402445"/>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158115</xdr:rowOff>
    </xdr:from>
    <xdr:to xmlns:xdr="http://schemas.openxmlformats.org/drawingml/2006/spreadsheetDrawing">
      <xdr:col>15</xdr:col>
      <xdr:colOff>101600</xdr:colOff>
      <xdr:row>57</xdr:row>
      <xdr:rowOff>88265</xdr:rowOff>
    </xdr:to>
    <xdr:sp macro="" textlink="">
      <xdr:nvSpPr>
        <xdr:cNvPr id="123" name="フローチャート: 判断 122"/>
        <xdr:cNvSpPr/>
      </xdr:nvSpPr>
      <xdr:spPr>
        <a:xfrm>
          <a:off x="2857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79375</xdr:rowOff>
    </xdr:from>
    <xdr:ext cx="522605" cy="258445"/>
    <xdr:sp macro="" textlink="">
      <xdr:nvSpPr>
        <xdr:cNvPr id="124" name="テキスト ボックス 123"/>
        <xdr:cNvSpPr txBox="1"/>
      </xdr:nvSpPr>
      <xdr:spPr>
        <a:xfrm>
          <a:off x="2640965" y="98520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144145</xdr:rowOff>
    </xdr:from>
    <xdr:to xmlns:xdr="http://schemas.openxmlformats.org/drawingml/2006/spreadsheetDrawing">
      <xdr:col>10</xdr:col>
      <xdr:colOff>114300</xdr:colOff>
      <xdr:row>57</xdr:row>
      <xdr:rowOff>84455</xdr:rowOff>
    </xdr:to>
    <xdr:cxnSp macro="">
      <xdr:nvCxnSpPr>
        <xdr:cNvPr id="125" name="直線コネクタ 124"/>
        <xdr:cNvCxnSpPr/>
      </xdr:nvCxnSpPr>
      <xdr:spPr>
        <a:xfrm flipV="1">
          <a:off x="1130300" y="94024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90170</xdr:rowOff>
    </xdr:from>
    <xdr:to xmlns:xdr="http://schemas.openxmlformats.org/drawingml/2006/spreadsheetDrawing">
      <xdr:col>10</xdr:col>
      <xdr:colOff>165100</xdr:colOff>
      <xdr:row>55</xdr:row>
      <xdr:rowOff>20320</xdr:rowOff>
    </xdr:to>
    <xdr:sp macro="" textlink="">
      <xdr:nvSpPr>
        <xdr:cNvPr id="126" name="フローチャート: 判断 125"/>
        <xdr:cNvSpPr/>
      </xdr:nvSpPr>
      <xdr:spPr>
        <a:xfrm>
          <a:off x="1968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36830</xdr:rowOff>
    </xdr:from>
    <xdr:ext cx="586740" cy="259080"/>
    <xdr:sp macro="" textlink="">
      <xdr:nvSpPr>
        <xdr:cNvPr id="127" name="テキスト ボックス 126"/>
        <xdr:cNvSpPr txBox="1"/>
      </xdr:nvSpPr>
      <xdr:spPr>
        <a:xfrm>
          <a:off x="1719580" y="91236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22860</xdr:rowOff>
    </xdr:from>
    <xdr:to xmlns:xdr="http://schemas.openxmlformats.org/drawingml/2006/spreadsheetDrawing">
      <xdr:col>6</xdr:col>
      <xdr:colOff>38100</xdr:colOff>
      <xdr:row>57</xdr:row>
      <xdr:rowOff>124460</xdr:rowOff>
    </xdr:to>
    <xdr:sp macro="" textlink="">
      <xdr:nvSpPr>
        <xdr:cNvPr id="128" name="フローチャート: 判断 127"/>
        <xdr:cNvSpPr/>
      </xdr:nvSpPr>
      <xdr:spPr>
        <a:xfrm>
          <a:off x="1079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140970</xdr:rowOff>
    </xdr:from>
    <xdr:ext cx="522605" cy="259080"/>
    <xdr:sp macro="" textlink="">
      <xdr:nvSpPr>
        <xdr:cNvPr id="129" name="テキスト ボックス 128"/>
        <xdr:cNvSpPr txBox="1"/>
      </xdr:nvSpPr>
      <xdr:spPr>
        <a:xfrm>
          <a:off x="862965" y="95707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65405</xdr:rowOff>
    </xdr:from>
    <xdr:to xmlns:xdr="http://schemas.openxmlformats.org/drawingml/2006/spreadsheetDrawing">
      <xdr:col>24</xdr:col>
      <xdr:colOff>114300</xdr:colOff>
      <xdr:row>56</xdr:row>
      <xdr:rowOff>167005</xdr:rowOff>
    </xdr:to>
    <xdr:sp macro="" textlink="">
      <xdr:nvSpPr>
        <xdr:cNvPr id="135" name="楕円 134"/>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88265</xdr:rowOff>
    </xdr:from>
    <xdr:ext cx="534670" cy="249555"/>
    <xdr:sp macro="" textlink="">
      <xdr:nvSpPr>
        <xdr:cNvPr id="136" name="総務費該当値テキスト"/>
        <xdr:cNvSpPr txBox="1"/>
      </xdr:nvSpPr>
      <xdr:spPr>
        <a:xfrm>
          <a:off x="4686300" y="95180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102235</xdr:rowOff>
    </xdr:from>
    <xdr:to xmlns:xdr="http://schemas.openxmlformats.org/drawingml/2006/spreadsheetDrawing">
      <xdr:col>20</xdr:col>
      <xdr:colOff>38100</xdr:colOff>
      <xdr:row>57</xdr:row>
      <xdr:rowOff>32385</xdr:rowOff>
    </xdr:to>
    <xdr:sp macro="" textlink="">
      <xdr:nvSpPr>
        <xdr:cNvPr id="137" name="楕円 136"/>
        <xdr:cNvSpPr/>
      </xdr:nvSpPr>
      <xdr:spPr>
        <a:xfrm>
          <a:off x="3746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48895</xdr:rowOff>
    </xdr:from>
    <xdr:ext cx="522605" cy="259080"/>
    <xdr:sp macro="" textlink="">
      <xdr:nvSpPr>
        <xdr:cNvPr id="138" name="テキスト ボックス 137"/>
        <xdr:cNvSpPr txBox="1"/>
      </xdr:nvSpPr>
      <xdr:spPr>
        <a:xfrm>
          <a:off x="3529965" y="94786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132715</xdr:rowOff>
    </xdr:from>
    <xdr:to xmlns:xdr="http://schemas.openxmlformats.org/drawingml/2006/spreadsheetDrawing">
      <xdr:col>15</xdr:col>
      <xdr:colOff>101600</xdr:colOff>
      <xdr:row>57</xdr:row>
      <xdr:rowOff>63500</xdr:rowOff>
    </xdr:to>
    <xdr:sp macro="" textlink="">
      <xdr:nvSpPr>
        <xdr:cNvPr id="139" name="楕円 138"/>
        <xdr:cNvSpPr/>
      </xdr:nvSpPr>
      <xdr:spPr>
        <a:xfrm>
          <a:off x="2857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79375</xdr:rowOff>
    </xdr:from>
    <xdr:ext cx="522605" cy="258445"/>
    <xdr:sp macro="" textlink="">
      <xdr:nvSpPr>
        <xdr:cNvPr id="140" name="テキスト ボックス 139"/>
        <xdr:cNvSpPr txBox="1"/>
      </xdr:nvSpPr>
      <xdr:spPr>
        <a:xfrm>
          <a:off x="2640965" y="95091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93345</xdr:rowOff>
    </xdr:from>
    <xdr:to xmlns:xdr="http://schemas.openxmlformats.org/drawingml/2006/spreadsheetDrawing">
      <xdr:col>10</xdr:col>
      <xdr:colOff>165100</xdr:colOff>
      <xdr:row>55</xdr:row>
      <xdr:rowOff>23495</xdr:rowOff>
    </xdr:to>
    <xdr:sp macro="" textlink="">
      <xdr:nvSpPr>
        <xdr:cNvPr id="141" name="楕円 140"/>
        <xdr:cNvSpPr/>
      </xdr:nvSpPr>
      <xdr:spPr>
        <a:xfrm>
          <a:off x="1968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14605</xdr:rowOff>
    </xdr:from>
    <xdr:ext cx="586740" cy="259080"/>
    <xdr:sp macro="" textlink="">
      <xdr:nvSpPr>
        <xdr:cNvPr id="142" name="テキスト ボックス 141"/>
        <xdr:cNvSpPr txBox="1"/>
      </xdr:nvSpPr>
      <xdr:spPr>
        <a:xfrm>
          <a:off x="1719580" y="94443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33655</xdr:rowOff>
    </xdr:from>
    <xdr:to xmlns:xdr="http://schemas.openxmlformats.org/drawingml/2006/spreadsheetDrawing">
      <xdr:col>6</xdr:col>
      <xdr:colOff>38100</xdr:colOff>
      <xdr:row>57</xdr:row>
      <xdr:rowOff>135255</xdr:rowOff>
    </xdr:to>
    <xdr:sp macro="" textlink="">
      <xdr:nvSpPr>
        <xdr:cNvPr id="143" name="楕円 142"/>
        <xdr:cNvSpPr/>
      </xdr:nvSpPr>
      <xdr:spPr>
        <a:xfrm>
          <a:off x="1079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126365</xdr:rowOff>
    </xdr:from>
    <xdr:ext cx="522605" cy="259080"/>
    <xdr:sp macro="" textlink="">
      <xdr:nvSpPr>
        <xdr:cNvPr id="144" name="テキスト ボックス 143"/>
        <xdr:cNvSpPr txBox="1"/>
      </xdr:nvSpPr>
      <xdr:spPr>
        <a:xfrm>
          <a:off x="862965" y="98990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820" cy="217170"/>
    <xdr:sp macro="" textlink="">
      <xdr:nvSpPr>
        <xdr:cNvPr id="153" name="テキスト ボックス 152"/>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3565" cy="248920"/>
    <xdr:sp macro="" textlink="">
      <xdr:nvSpPr>
        <xdr:cNvPr id="155" name="テキスト ボックス 154"/>
        <xdr:cNvSpPr txBox="1"/>
      </xdr:nvSpPr>
      <xdr:spPr>
        <a:xfrm>
          <a:off x="166370" y="13827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3565" cy="259080"/>
    <xdr:sp macro="" textlink="">
      <xdr:nvSpPr>
        <xdr:cNvPr id="157" name="テキスト ボックス 156"/>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3565" cy="259080"/>
    <xdr:sp macro="" textlink="">
      <xdr:nvSpPr>
        <xdr:cNvPr id="159" name="テキスト ボックス 158"/>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3565" cy="248920"/>
    <xdr:sp macro="" textlink="">
      <xdr:nvSpPr>
        <xdr:cNvPr id="161" name="テキスト ボックス 160"/>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3565" cy="259080"/>
    <xdr:sp macro="" textlink="">
      <xdr:nvSpPr>
        <xdr:cNvPr id="163" name="テキスト ボックス 162"/>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3565" cy="259080"/>
    <xdr:sp macro="" textlink="">
      <xdr:nvSpPr>
        <xdr:cNvPr id="165" name="テキスト ボックス 164"/>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3565" cy="248920"/>
    <xdr:sp macro="" textlink="">
      <xdr:nvSpPr>
        <xdr:cNvPr id="167" name="テキスト ボックス 166"/>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32385</xdr:rowOff>
    </xdr:from>
    <xdr:to xmlns:xdr="http://schemas.openxmlformats.org/drawingml/2006/spreadsheetDrawing">
      <xdr:col>24</xdr:col>
      <xdr:colOff>62865</xdr:colOff>
      <xdr:row>79</xdr:row>
      <xdr:rowOff>114935</xdr:rowOff>
    </xdr:to>
    <xdr:cxnSp macro="">
      <xdr:nvCxnSpPr>
        <xdr:cNvPr id="169" name="直線コネクタ 168"/>
        <xdr:cNvCxnSpPr/>
      </xdr:nvCxnSpPr>
      <xdr:spPr>
        <a:xfrm flipV="1">
          <a:off x="4633595" y="1220533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118745</xdr:rowOff>
    </xdr:from>
    <xdr:ext cx="598805" cy="259080"/>
    <xdr:sp macro="" textlink="">
      <xdr:nvSpPr>
        <xdr:cNvPr id="170" name="民生費最小値テキスト"/>
        <xdr:cNvSpPr txBox="1"/>
      </xdr:nvSpPr>
      <xdr:spPr>
        <a:xfrm>
          <a:off x="4686300" y="1366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114935</xdr:rowOff>
    </xdr:from>
    <xdr:to xmlns:xdr="http://schemas.openxmlformats.org/drawingml/2006/spreadsheetDrawing">
      <xdr:col>24</xdr:col>
      <xdr:colOff>152400</xdr:colOff>
      <xdr:row>79</xdr:row>
      <xdr:rowOff>114935</xdr:rowOff>
    </xdr:to>
    <xdr:cxnSp macro="">
      <xdr:nvCxnSpPr>
        <xdr:cNvPr id="171" name="直線コネクタ 170"/>
        <xdr:cNvCxnSpPr/>
      </xdr:nvCxnSpPr>
      <xdr:spPr>
        <a:xfrm>
          <a:off x="4546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150495</xdr:rowOff>
    </xdr:from>
    <xdr:ext cx="598805" cy="259080"/>
    <xdr:sp macro="" textlink="">
      <xdr:nvSpPr>
        <xdr:cNvPr id="172" name="民生費最大値テキスト"/>
        <xdr:cNvSpPr txBox="1"/>
      </xdr:nvSpPr>
      <xdr:spPr>
        <a:xfrm>
          <a:off x="4686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32385</xdr:rowOff>
    </xdr:from>
    <xdr:to xmlns:xdr="http://schemas.openxmlformats.org/drawingml/2006/spreadsheetDrawing">
      <xdr:col>24</xdr:col>
      <xdr:colOff>152400</xdr:colOff>
      <xdr:row>71</xdr:row>
      <xdr:rowOff>32385</xdr:rowOff>
    </xdr:to>
    <xdr:cxnSp macro="">
      <xdr:nvCxnSpPr>
        <xdr:cNvPr id="173" name="直線コネクタ 172"/>
        <xdr:cNvCxnSpPr/>
      </xdr:nvCxnSpPr>
      <xdr:spPr>
        <a:xfrm>
          <a:off x="4546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68580</xdr:rowOff>
    </xdr:from>
    <xdr:to xmlns:xdr="http://schemas.openxmlformats.org/drawingml/2006/spreadsheetDrawing">
      <xdr:col>24</xdr:col>
      <xdr:colOff>63500</xdr:colOff>
      <xdr:row>78</xdr:row>
      <xdr:rowOff>166370</xdr:rowOff>
    </xdr:to>
    <xdr:cxnSp macro="">
      <xdr:nvCxnSpPr>
        <xdr:cNvPr id="174" name="直線コネクタ 173"/>
        <xdr:cNvCxnSpPr/>
      </xdr:nvCxnSpPr>
      <xdr:spPr>
        <a:xfrm flipV="1">
          <a:off x="3797300" y="1344168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107315</xdr:rowOff>
    </xdr:from>
    <xdr:ext cx="598805" cy="259080"/>
    <xdr:sp macro="" textlink="">
      <xdr:nvSpPr>
        <xdr:cNvPr id="175" name="民生費平均値テキスト"/>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84455</xdr:rowOff>
    </xdr:from>
    <xdr:to xmlns:xdr="http://schemas.openxmlformats.org/drawingml/2006/spreadsheetDrawing">
      <xdr:col>24</xdr:col>
      <xdr:colOff>114300</xdr:colOff>
      <xdr:row>77</xdr:row>
      <xdr:rowOff>14605</xdr:rowOff>
    </xdr:to>
    <xdr:sp macro="" textlink="">
      <xdr:nvSpPr>
        <xdr:cNvPr id="176" name="フローチャート: 判断 175"/>
        <xdr:cNvSpPr/>
      </xdr:nvSpPr>
      <xdr:spPr>
        <a:xfrm>
          <a:off x="45847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99695</xdr:rowOff>
    </xdr:from>
    <xdr:to xmlns:xdr="http://schemas.openxmlformats.org/drawingml/2006/spreadsheetDrawing">
      <xdr:col>19</xdr:col>
      <xdr:colOff>177800</xdr:colOff>
      <xdr:row>78</xdr:row>
      <xdr:rowOff>166370</xdr:rowOff>
    </xdr:to>
    <xdr:cxnSp macro="">
      <xdr:nvCxnSpPr>
        <xdr:cNvPr id="177" name="直線コネクタ 176"/>
        <xdr:cNvCxnSpPr/>
      </xdr:nvCxnSpPr>
      <xdr:spPr>
        <a:xfrm>
          <a:off x="2908300" y="1347279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170815</xdr:rowOff>
    </xdr:from>
    <xdr:to xmlns:xdr="http://schemas.openxmlformats.org/drawingml/2006/spreadsheetDrawing">
      <xdr:col>20</xdr:col>
      <xdr:colOff>38100</xdr:colOff>
      <xdr:row>77</xdr:row>
      <xdr:rowOff>100965</xdr:rowOff>
    </xdr:to>
    <xdr:sp macro="" textlink="">
      <xdr:nvSpPr>
        <xdr:cNvPr id="178" name="フローチャート: 判断 177"/>
        <xdr:cNvSpPr/>
      </xdr:nvSpPr>
      <xdr:spPr>
        <a:xfrm>
          <a:off x="3746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117475</xdr:rowOff>
    </xdr:from>
    <xdr:ext cx="586740" cy="259080"/>
    <xdr:sp macro="" textlink="">
      <xdr:nvSpPr>
        <xdr:cNvPr id="179" name="テキスト ボックス 178"/>
        <xdr:cNvSpPr txBox="1"/>
      </xdr:nvSpPr>
      <xdr:spPr>
        <a:xfrm>
          <a:off x="3497580" y="129762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99695</xdr:rowOff>
    </xdr:from>
    <xdr:to xmlns:xdr="http://schemas.openxmlformats.org/drawingml/2006/spreadsheetDrawing">
      <xdr:col>15</xdr:col>
      <xdr:colOff>50800</xdr:colOff>
      <xdr:row>79</xdr:row>
      <xdr:rowOff>106045</xdr:rowOff>
    </xdr:to>
    <xdr:cxnSp macro="">
      <xdr:nvCxnSpPr>
        <xdr:cNvPr id="180" name="直線コネクタ 179"/>
        <xdr:cNvCxnSpPr/>
      </xdr:nvCxnSpPr>
      <xdr:spPr>
        <a:xfrm flipV="1">
          <a:off x="2019300" y="134727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121920</xdr:rowOff>
    </xdr:from>
    <xdr:to xmlns:xdr="http://schemas.openxmlformats.org/drawingml/2006/spreadsheetDrawing">
      <xdr:col>15</xdr:col>
      <xdr:colOff>101600</xdr:colOff>
      <xdr:row>77</xdr:row>
      <xdr:rowOff>52070</xdr:rowOff>
    </xdr:to>
    <xdr:sp macro="" textlink="">
      <xdr:nvSpPr>
        <xdr:cNvPr id="181" name="フローチャート: 判断 180"/>
        <xdr:cNvSpPr/>
      </xdr:nvSpPr>
      <xdr:spPr>
        <a:xfrm>
          <a:off x="2857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69215</xdr:rowOff>
    </xdr:from>
    <xdr:ext cx="586740" cy="259080"/>
    <xdr:sp macro="" textlink="">
      <xdr:nvSpPr>
        <xdr:cNvPr id="182" name="テキスト ボックス 181"/>
        <xdr:cNvSpPr txBox="1"/>
      </xdr:nvSpPr>
      <xdr:spPr>
        <a:xfrm>
          <a:off x="2608580" y="1292796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52070</xdr:rowOff>
    </xdr:from>
    <xdr:to xmlns:xdr="http://schemas.openxmlformats.org/drawingml/2006/spreadsheetDrawing">
      <xdr:col>10</xdr:col>
      <xdr:colOff>114300</xdr:colOff>
      <xdr:row>79</xdr:row>
      <xdr:rowOff>106045</xdr:rowOff>
    </xdr:to>
    <xdr:cxnSp macro="">
      <xdr:nvCxnSpPr>
        <xdr:cNvPr id="183" name="直線コネクタ 182"/>
        <xdr:cNvCxnSpPr/>
      </xdr:nvCxnSpPr>
      <xdr:spPr>
        <a:xfrm>
          <a:off x="1130300" y="13596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26670</xdr:rowOff>
    </xdr:from>
    <xdr:to xmlns:xdr="http://schemas.openxmlformats.org/drawingml/2006/spreadsheetDrawing">
      <xdr:col>10</xdr:col>
      <xdr:colOff>165100</xdr:colOff>
      <xdr:row>78</xdr:row>
      <xdr:rowOff>128270</xdr:rowOff>
    </xdr:to>
    <xdr:sp macro="" textlink="">
      <xdr:nvSpPr>
        <xdr:cNvPr id="184" name="フローチャート: 判断 183"/>
        <xdr:cNvSpPr/>
      </xdr:nvSpPr>
      <xdr:spPr>
        <a:xfrm>
          <a:off x="1968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144780</xdr:rowOff>
    </xdr:from>
    <xdr:ext cx="586740" cy="250190"/>
    <xdr:sp macro="" textlink="">
      <xdr:nvSpPr>
        <xdr:cNvPr id="185" name="テキスト ボックス 184"/>
        <xdr:cNvSpPr txBox="1"/>
      </xdr:nvSpPr>
      <xdr:spPr>
        <a:xfrm>
          <a:off x="1719580" y="1317498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41910</xdr:rowOff>
    </xdr:from>
    <xdr:to xmlns:xdr="http://schemas.openxmlformats.org/drawingml/2006/spreadsheetDrawing">
      <xdr:col>6</xdr:col>
      <xdr:colOff>38100</xdr:colOff>
      <xdr:row>78</xdr:row>
      <xdr:rowOff>143510</xdr:rowOff>
    </xdr:to>
    <xdr:sp macro="" textlink="">
      <xdr:nvSpPr>
        <xdr:cNvPr id="186" name="フローチャート: 判断 185"/>
        <xdr:cNvSpPr/>
      </xdr:nvSpPr>
      <xdr:spPr>
        <a:xfrm>
          <a:off x="1079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160020</xdr:rowOff>
    </xdr:from>
    <xdr:ext cx="586740" cy="259080"/>
    <xdr:sp macro="" textlink="">
      <xdr:nvSpPr>
        <xdr:cNvPr id="187" name="テキスト ボックス 186"/>
        <xdr:cNvSpPr txBox="1"/>
      </xdr:nvSpPr>
      <xdr:spPr>
        <a:xfrm>
          <a:off x="830580" y="131902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17780</xdr:rowOff>
    </xdr:from>
    <xdr:to xmlns:xdr="http://schemas.openxmlformats.org/drawingml/2006/spreadsheetDrawing">
      <xdr:col>24</xdr:col>
      <xdr:colOff>114300</xdr:colOff>
      <xdr:row>78</xdr:row>
      <xdr:rowOff>119380</xdr:rowOff>
    </xdr:to>
    <xdr:sp macro="" textlink="">
      <xdr:nvSpPr>
        <xdr:cNvPr id="193" name="楕円 192"/>
        <xdr:cNvSpPr/>
      </xdr:nvSpPr>
      <xdr:spPr>
        <a:xfrm>
          <a:off x="4584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167640</xdr:rowOff>
    </xdr:from>
    <xdr:ext cx="598805" cy="250190"/>
    <xdr:sp macro="" textlink="">
      <xdr:nvSpPr>
        <xdr:cNvPr id="194" name="民生費該当値テキスト"/>
        <xdr:cNvSpPr txBox="1"/>
      </xdr:nvSpPr>
      <xdr:spPr>
        <a:xfrm>
          <a:off x="4686300" y="133692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115570</xdr:rowOff>
    </xdr:from>
    <xdr:to xmlns:xdr="http://schemas.openxmlformats.org/drawingml/2006/spreadsheetDrawing">
      <xdr:col>20</xdr:col>
      <xdr:colOff>38100</xdr:colOff>
      <xdr:row>79</xdr:row>
      <xdr:rowOff>45720</xdr:rowOff>
    </xdr:to>
    <xdr:sp macro="" textlink="">
      <xdr:nvSpPr>
        <xdr:cNvPr id="195" name="楕円 194"/>
        <xdr:cNvSpPr/>
      </xdr:nvSpPr>
      <xdr:spPr>
        <a:xfrm>
          <a:off x="3746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36830</xdr:rowOff>
    </xdr:from>
    <xdr:ext cx="586740" cy="259080"/>
    <xdr:sp macro="" textlink="">
      <xdr:nvSpPr>
        <xdr:cNvPr id="196" name="テキスト ボックス 195"/>
        <xdr:cNvSpPr txBox="1"/>
      </xdr:nvSpPr>
      <xdr:spPr>
        <a:xfrm>
          <a:off x="3497580" y="135813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48895</xdr:rowOff>
    </xdr:from>
    <xdr:to xmlns:xdr="http://schemas.openxmlformats.org/drawingml/2006/spreadsheetDrawing">
      <xdr:col>15</xdr:col>
      <xdr:colOff>101600</xdr:colOff>
      <xdr:row>78</xdr:row>
      <xdr:rowOff>150495</xdr:rowOff>
    </xdr:to>
    <xdr:sp macro="" textlink="">
      <xdr:nvSpPr>
        <xdr:cNvPr id="197" name="楕円 196"/>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141605</xdr:rowOff>
    </xdr:from>
    <xdr:ext cx="586740" cy="259080"/>
    <xdr:sp macro="" textlink="">
      <xdr:nvSpPr>
        <xdr:cNvPr id="198" name="テキスト ボックス 197"/>
        <xdr:cNvSpPr txBox="1"/>
      </xdr:nvSpPr>
      <xdr:spPr>
        <a:xfrm>
          <a:off x="2608580" y="1351470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55245</xdr:rowOff>
    </xdr:from>
    <xdr:to xmlns:xdr="http://schemas.openxmlformats.org/drawingml/2006/spreadsheetDrawing">
      <xdr:col>10</xdr:col>
      <xdr:colOff>165100</xdr:colOff>
      <xdr:row>79</xdr:row>
      <xdr:rowOff>156845</xdr:rowOff>
    </xdr:to>
    <xdr:sp macro="" textlink="">
      <xdr:nvSpPr>
        <xdr:cNvPr id="199" name="楕円 198"/>
        <xdr:cNvSpPr/>
      </xdr:nvSpPr>
      <xdr:spPr>
        <a:xfrm>
          <a:off x="1968500" y="135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147955</xdr:rowOff>
    </xdr:from>
    <xdr:ext cx="586740" cy="258445"/>
    <xdr:sp macro="" textlink="">
      <xdr:nvSpPr>
        <xdr:cNvPr id="200" name="テキスト ボックス 199"/>
        <xdr:cNvSpPr txBox="1"/>
      </xdr:nvSpPr>
      <xdr:spPr>
        <a:xfrm>
          <a:off x="1719580" y="1369250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1270</xdr:rowOff>
    </xdr:from>
    <xdr:to xmlns:xdr="http://schemas.openxmlformats.org/drawingml/2006/spreadsheetDrawing">
      <xdr:col>6</xdr:col>
      <xdr:colOff>38100</xdr:colOff>
      <xdr:row>79</xdr:row>
      <xdr:rowOff>102870</xdr:rowOff>
    </xdr:to>
    <xdr:sp macro="" textlink="">
      <xdr:nvSpPr>
        <xdr:cNvPr id="201" name="楕円 200"/>
        <xdr:cNvSpPr/>
      </xdr:nvSpPr>
      <xdr:spPr>
        <a:xfrm>
          <a:off x="1079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93980</xdr:rowOff>
    </xdr:from>
    <xdr:ext cx="586740" cy="259080"/>
    <xdr:sp macro="" textlink="">
      <xdr:nvSpPr>
        <xdr:cNvPr id="202" name="テキスト ボックス 201"/>
        <xdr:cNvSpPr txBox="1"/>
      </xdr:nvSpPr>
      <xdr:spPr>
        <a:xfrm>
          <a:off x="830580" y="1363853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820" cy="217170"/>
    <xdr:sp macro="" textlink="">
      <xdr:nvSpPr>
        <xdr:cNvPr id="211" name="テキスト ボックス 210"/>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855" cy="248920"/>
    <xdr:sp macro="" textlink="">
      <xdr:nvSpPr>
        <xdr:cNvPr id="213" name="テキスト ボックス 212"/>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5" name="テキスト ボックス 214"/>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7" name="テキスト ボックス 216"/>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19" name="テキスト ボックス 218"/>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48920"/>
    <xdr:sp macro="" textlink="">
      <xdr:nvSpPr>
        <xdr:cNvPr id="221" name="テキスト ボックス 220"/>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3565" cy="248920"/>
    <xdr:sp macro="" textlink="">
      <xdr:nvSpPr>
        <xdr:cNvPr id="223" name="テキスト ボックス 222"/>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135255</xdr:rowOff>
    </xdr:from>
    <xdr:to xmlns:xdr="http://schemas.openxmlformats.org/drawingml/2006/spreadsheetDrawing">
      <xdr:col>24</xdr:col>
      <xdr:colOff>62865</xdr:colOff>
      <xdr:row>98</xdr:row>
      <xdr:rowOff>72390</xdr:rowOff>
    </xdr:to>
    <xdr:cxnSp macro="">
      <xdr:nvCxnSpPr>
        <xdr:cNvPr id="225" name="直線コネクタ 224"/>
        <xdr:cNvCxnSpPr/>
      </xdr:nvCxnSpPr>
      <xdr:spPr>
        <a:xfrm flipV="1">
          <a:off x="4633595" y="15737205"/>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76200</xdr:rowOff>
    </xdr:from>
    <xdr:ext cx="534670" cy="250190"/>
    <xdr:sp macro="" textlink="">
      <xdr:nvSpPr>
        <xdr:cNvPr id="226" name="衛生費最小値テキスト"/>
        <xdr:cNvSpPr txBox="1"/>
      </xdr:nvSpPr>
      <xdr:spPr>
        <a:xfrm>
          <a:off x="4686300" y="16878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72390</xdr:rowOff>
    </xdr:from>
    <xdr:to xmlns:xdr="http://schemas.openxmlformats.org/drawingml/2006/spreadsheetDrawing">
      <xdr:col>24</xdr:col>
      <xdr:colOff>152400</xdr:colOff>
      <xdr:row>98</xdr:row>
      <xdr:rowOff>72390</xdr:rowOff>
    </xdr:to>
    <xdr:cxnSp macro="">
      <xdr:nvCxnSpPr>
        <xdr:cNvPr id="227" name="直線コネクタ 226"/>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81915</xdr:rowOff>
    </xdr:from>
    <xdr:ext cx="534670" cy="259080"/>
    <xdr:sp macro="" textlink="">
      <xdr:nvSpPr>
        <xdr:cNvPr id="228" name="衛生費最大値テキスト"/>
        <xdr:cNvSpPr txBox="1"/>
      </xdr:nvSpPr>
      <xdr:spPr>
        <a:xfrm>
          <a:off x="4686300" y="1551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135255</xdr:rowOff>
    </xdr:from>
    <xdr:to xmlns:xdr="http://schemas.openxmlformats.org/drawingml/2006/spreadsheetDrawing">
      <xdr:col>24</xdr:col>
      <xdr:colOff>152400</xdr:colOff>
      <xdr:row>91</xdr:row>
      <xdr:rowOff>135255</xdr:rowOff>
    </xdr:to>
    <xdr:cxnSp macro="">
      <xdr:nvCxnSpPr>
        <xdr:cNvPr id="229" name="直線コネクタ 228"/>
        <xdr:cNvCxnSpPr/>
      </xdr:nvCxnSpPr>
      <xdr:spPr>
        <a:xfrm>
          <a:off x="4546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99695</xdr:rowOff>
    </xdr:from>
    <xdr:to xmlns:xdr="http://schemas.openxmlformats.org/drawingml/2006/spreadsheetDrawing">
      <xdr:col>24</xdr:col>
      <xdr:colOff>63500</xdr:colOff>
      <xdr:row>97</xdr:row>
      <xdr:rowOff>164465</xdr:rowOff>
    </xdr:to>
    <xdr:cxnSp macro="">
      <xdr:nvCxnSpPr>
        <xdr:cNvPr id="230" name="直線コネクタ 229"/>
        <xdr:cNvCxnSpPr/>
      </xdr:nvCxnSpPr>
      <xdr:spPr>
        <a:xfrm>
          <a:off x="3797300" y="1673034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33655</xdr:rowOff>
    </xdr:from>
    <xdr:ext cx="534670" cy="258445"/>
    <xdr:sp macro="" textlink="">
      <xdr:nvSpPr>
        <xdr:cNvPr id="231" name="衛生費平均値テキスト"/>
        <xdr:cNvSpPr txBox="1"/>
      </xdr:nvSpPr>
      <xdr:spPr>
        <a:xfrm>
          <a:off x="46863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10795</xdr:rowOff>
    </xdr:from>
    <xdr:to xmlns:xdr="http://schemas.openxmlformats.org/drawingml/2006/spreadsheetDrawing">
      <xdr:col>24</xdr:col>
      <xdr:colOff>114300</xdr:colOff>
      <xdr:row>96</xdr:row>
      <xdr:rowOff>112395</xdr:rowOff>
    </xdr:to>
    <xdr:sp macro="" textlink="">
      <xdr:nvSpPr>
        <xdr:cNvPr id="232" name="フローチャート: 判断 231"/>
        <xdr:cNvSpPr/>
      </xdr:nvSpPr>
      <xdr:spPr>
        <a:xfrm>
          <a:off x="45847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57150</xdr:rowOff>
    </xdr:from>
    <xdr:to xmlns:xdr="http://schemas.openxmlformats.org/drawingml/2006/spreadsheetDrawing">
      <xdr:col>19</xdr:col>
      <xdr:colOff>177800</xdr:colOff>
      <xdr:row>97</xdr:row>
      <xdr:rowOff>99695</xdr:rowOff>
    </xdr:to>
    <xdr:cxnSp macro="">
      <xdr:nvCxnSpPr>
        <xdr:cNvPr id="233" name="直線コネクタ 232"/>
        <xdr:cNvCxnSpPr/>
      </xdr:nvCxnSpPr>
      <xdr:spPr>
        <a:xfrm>
          <a:off x="2908300" y="166878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93345</xdr:rowOff>
    </xdr:from>
    <xdr:to xmlns:xdr="http://schemas.openxmlformats.org/drawingml/2006/spreadsheetDrawing">
      <xdr:col>20</xdr:col>
      <xdr:colOff>38100</xdr:colOff>
      <xdr:row>96</xdr:row>
      <xdr:rowOff>23495</xdr:rowOff>
    </xdr:to>
    <xdr:sp macro="" textlink="">
      <xdr:nvSpPr>
        <xdr:cNvPr id="234" name="フローチャート: 判断 233"/>
        <xdr:cNvSpPr/>
      </xdr:nvSpPr>
      <xdr:spPr>
        <a:xfrm>
          <a:off x="3746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40640</xdr:rowOff>
    </xdr:from>
    <xdr:ext cx="522605" cy="251460"/>
    <xdr:sp macro="" textlink="">
      <xdr:nvSpPr>
        <xdr:cNvPr id="235" name="テキスト ボックス 234"/>
        <xdr:cNvSpPr txBox="1"/>
      </xdr:nvSpPr>
      <xdr:spPr>
        <a:xfrm>
          <a:off x="3529965" y="161569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57150</xdr:rowOff>
    </xdr:from>
    <xdr:to xmlns:xdr="http://schemas.openxmlformats.org/drawingml/2006/spreadsheetDrawing">
      <xdr:col>15</xdr:col>
      <xdr:colOff>50800</xdr:colOff>
      <xdr:row>98</xdr:row>
      <xdr:rowOff>107950</xdr:rowOff>
    </xdr:to>
    <xdr:cxnSp macro="">
      <xdr:nvCxnSpPr>
        <xdr:cNvPr id="236" name="直線コネクタ 235"/>
        <xdr:cNvCxnSpPr/>
      </xdr:nvCxnSpPr>
      <xdr:spPr>
        <a:xfrm flipV="1">
          <a:off x="2019300" y="1668780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120650</xdr:rowOff>
    </xdr:from>
    <xdr:to xmlns:xdr="http://schemas.openxmlformats.org/drawingml/2006/spreadsheetDrawing">
      <xdr:col>15</xdr:col>
      <xdr:colOff>101600</xdr:colOff>
      <xdr:row>96</xdr:row>
      <xdr:rowOff>50165</xdr:rowOff>
    </xdr:to>
    <xdr:sp macro="" textlink="">
      <xdr:nvSpPr>
        <xdr:cNvPr id="237" name="フローチャート: 判断 236"/>
        <xdr:cNvSpPr/>
      </xdr:nvSpPr>
      <xdr:spPr>
        <a:xfrm>
          <a:off x="2857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66675</xdr:rowOff>
    </xdr:from>
    <xdr:ext cx="522605" cy="248285"/>
    <xdr:sp macro="" textlink="">
      <xdr:nvSpPr>
        <xdr:cNvPr id="238" name="テキスト ボックス 237"/>
        <xdr:cNvSpPr txBox="1"/>
      </xdr:nvSpPr>
      <xdr:spPr>
        <a:xfrm>
          <a:off x="2640965" y="161829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107950</xdr:rowOff>
    </xdr:from>
    <xdr:to xmlns:xdr="http://schemas.openxmlformats.org/drawingml/2006/spreadsheetDrawing">
      <xdr:col>10</xdr:col>
      <xdr:colOff>114300</xdr:colOff>
      <xdr:row>98</xdr:row>
      <xdr:rowOff>168910</xdr:rowOff>
    </xdr:to>
    <xdr:cxnSp macro="">
      <xdr:nvCxnSpPr>
        <xdr:cNvPr id="239" name="直線コネクタ 238"/>
        <xdr:cNvCxnSpPr/>
      </xdr:nvCxnSpPr>
      <xdr:spPr>
        <a:xfrm flipV="1">
          <a:off x="1130300" y="169100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120650</xdr:rowOff>
    </xdr:from>
    <xdr:to xmlns:xdr="http://schemas.openxmlformats.org/drawingml/2006/spreadsheetDrawing">
      <xdr:col>10</xdr:col>
      <xdr:colOff>165100</xdr:colOff>
      <xdr:row>97</xdr:row>
      <xdr:rowOff>50800</xdr:rowOff>
    </xdr:to>
    <xdr:sp macro="" textlink="">
      <xdr:nvSpPr>
        <xdr:cNvPr id="240" name="フローチャート: 判断 239"/>
        <xdr:cNvSpPr/>
      </xdr:nvSpPr>
      <xdr:spPr>
        <a:xfrm>
          <a:off x="196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67310</xdr:rowOff>
    </xdr:from>
    <xdr:ext cx="522605" cy="259080"/>
    <xdr:sp macro="" textlink="">
      <xdr:nvSpPr>
        <xdr:cNvPr id="241" name="テキスト ボックス 240"/>
        <xdr:cNvSpPr txBox="1"/>
      </xdr:nvSpPr>
      <xdr:spPr>
        <a:xfrm>
          <a:off x="1751965" y="163550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2" name="フローチャート: 判断 241"/>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92075</xdr:rowOff>
    </xdr:from>
    <xdr:ext cx="522605" cy="259080"/>
    <xdr:sp macro="" textlink="">
      <xdr:nvSpPr>
        <xdr:cNvPr id="243" name="テキスト ボックス 242"/>
        <xdr:cNvSpPr txBox="1"/>
      </xdr:nvSpPr>
      <xdr:spPr>
        <a:xfrm>
          <a:off x="862965" y="163798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113665</xdr:rowOff>
    </xdr:from>
    <xdr:to xmlns:xdr="http://schemas.openxmlformats.org/drawingml/2006/spreadsheetDrawing">
      <xdr:col>24</xdr:col>
      <xdr:colOff>114300</xdr:colOff>
      <xdr:row>98</xdr:row>
      <xdr:rowOff>43815</xdr:rowOff>
    </xdr:to>
    <xdr:sp macro="" textlink="">
      <xdr:nvSpPr>
        <xdr:cNvPr id="249" name="楕円 248"/>
        <xdr:cNvSpPr/>
      </xdr:nvSpPr>
      <xdr:spPr>
        <a:xfrm>
          <a:off x="4584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29210</xdr:rowOff>
    </xdr:from>
    <xdr:ext cx="534670" cy="251460"/>
    <xdr:sp macro="" textlink="">
      <xdr:nvSpPr>
        <xdr:cNvPr id="250" name="衛生費該当値テキスト"/>
        <xdr:cNvSpPr txBox="1"/>
      </xdr:nvSpPr>
      <xdr:spPr>
        <a:xfrm>
          <a:off x="4686300" y="1665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48895</xdr:rowOff>
    </xdr:from>
    <xdr:to xmlns:xdr="http://schemas.openxmlformats.org/drawingml/2006/spreadsheetDrawing">
      <xdr:col>20</xdr:col>
      <xdr:colOff>38100</xdr:colOff>
      <xdr:row>97</xdr:row>
      <xdr:rowOff>150495</xdr:rowOff>
    </xdr:to>
    <xdr:sp macro="" textlink="">
      <xdr:nvSpPr>
        <xdr:cNvPr id="251" name="楕円 250"/>
        <xdr:cNvSpPr/>
      </xdr:nvSpPr>
      <xdr:spPr>
        <a:xfrm>
          <a:off x="3746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141605</xdr:rowOff>
    </xdr:from>
    <xdr:ext cx="522605" cy="259080"/>
    <xdr:sp macro="" textlink="">
      <xdr:nvSpPr>
        <xdr:cNvPr id="252" name="テキスト ボックス 251"/>
        <xdr:cNvSpPr txBox="1"/>
      </xdr:nvSpPr>
      <xdr:spPr>
        <a:xfrm>
          <a:off x="3529965" y="16772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107950</xdr:rowOff>
    </xdr:to>
    <xdr:sp macro="" textlink="">
      <xdr:nvSpPr>
        <xdr:cNvPr id="253" name="楕円 252"/>
        <xdr:cNvSpPr/>
      </xdr:nvSpPr>
      <xdr:spPr>
        <a:xfrm>
          <a:off x="2857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99060</xdr:rowOff>
    </xdr:from>
    <xdr:ext cx="522605" cy="250190"/>
    <xdr:sp macro="" textlink="">
      <xdr:nvSpPr>
        <xdr:cNvPr id="254" name="テキスト ボックス 253"/>
        <xdr:cNvSpPr txBox="1"/>
      </xdr:nvSpPr>
      <xdr:spPr>
        <a:xfrm>
          <a:off x="2640965" y="1672971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57150</xdr:rowOff>
    </xdr:from>
    <xdr:to xmlns:xdr="http://schemas.openxmlformats.org/drawingml/2006/spreadsheetDrawing">
      <xdr:col>10</xdr:col>
      <xdr:colOff>165100</xdr:colOff>
      <xdr:row>98</xdr:row>
      <xdr:rowOff>158750</xdr:rowOff>
    </xdr:to>
    <xdr:sp macro="" textlink="">
      <xdr:nvSpPr>
        <xdr:cNvPr id="255" name="楕円 254"/>
        <xdr:cNvSpPr/>
      </xdr:nvSpPr>
      <xdr:spPr>
        <a:xfrm>
          <a:off x="1968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149860</xdr:rowOff>
    </xdr:from>
    <xdr:ext cx="522605" cy="259080"/>
    <xdr:sp macro="" textlink="">
      <xdr:nvSpPr>
        <xdr:cNvPr id="256" name="テキスト ボックス 255"/>
        <xdr:cNvSpPr txBox="1"/>
      </xdr:nvSpPr>
      <xdr:spPr>
        <a:xfrm>
          <a:off x="1751965" y="169519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118110</xdr:rowOff>
    </xdr:from>
    <xdr:to xmlns:xdr="http://schemas.openxmlformats.org/drawingml/2006/spreadsheetDrawing">
      <xdr:col>6</xdr:col>
      <xdr:colOff>38100</xdr:colOff>
      <xdr:row>99</xdr:row>
      <xdr:rowOff>48260</xdr:rowOff>
    </xdr:to>
    <xdr:sp macro="" textlink="">
      <xdr:nvSpPr>
        <xdr:cNvPr id="257" name="楕円 256"/>
        <xdr:cNvSpPr/>
      </xdr:nvSpPr>
      <xdr:spPr>
        <a:xfrm>
          <a:off x="1079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39370</xdr:rowOff>
    </xdr:from>
    <xdr:ext cx="522605" cy="259080"/>
    <xdr:sp macro="" textlink="">
      <xdr:nvSpPr>
        <xdr:cNvPr id="258" name="テキスト ボックス 257"/>
        <xdr:cNvSpPr txBox="1"/>
      </xdr:nvSpPr>
      <xdr:spPr>
        <a:xfrm>
          <a:off x="862965" y="170129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820" cy="217170"/>
    <xdr:sp macro="" textlink="">
      <xdr:nvSpPr>
        <xdr:cNvPr id="267" name="テキスト ボックス 266"/>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855" cy="259080"/>
    <xdr:sp macro="" textlink="">
      <xdr:nvSpPr>
        <xdr:cNvPr id="270" name="テキスト ボックス 269"/>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5295" cy="259080"/>
    <xdr:sp macro="" textlink="">
      <xdr:nvSpPr>
        <xdr:cNvPr id="272" name="テキスト ボックス 271"/>
        <xdr:cNvSpPr txBox="1"/>
      </xdr:nvSpPr>
      <xdr:spPr>
        <a:xfrm>
          <a:off x="6136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5295" cy="248920"/>
    <xdr:sp macro="" textlink="">
      <xdr:nvSpPr>
        <xdr:cNvPr id="274" name="テキスト ボックス 273"/>
        <xdr:cNvSpPr txBox="1"/>
      </xdr:nvSpPr>
      <xdr:spPr>
        <a:xfrm>
          <a:off x="6136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5295" cy="259080"/>
    <xdr:sp macro="" textlink="">
      <xdr:nvSpPr>
        <xdr:cNvPr id="276" name="テキスト ボックス 275"/>
        <xdr:cNvSpPr txBox="1"/>
      </xdr:nvSpPr>
      <xdr:spPr>
        <a:xfrm>
          <a:off x="6136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5295" cy="259080"/>
    <xdr:sp macro="" textlink="">
      <xdr:nvSpPr>
        <xdr:cNvPr id="278" name="テキスト ボックス 277"/>
        <xdr:cNvSpPr txBox="1"/>
      </xdr:nvSpPr>
      <xdr:spPr>
        <a:xfrm>
          <a:off x="6136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295" cy="248920"/>
    <xdr:sp macro="" textlink="">
      <xdr:nvSpPr>
        <xdr:cNvPr id="280" name="テキスト ボックス 279"/>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144780</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91440</xdr:rowOff>
    </xdr:from>
    <xdr:ext cx="469900" cy="259080"/>
    <xdr:sp macro="" textlink="">
      <xdr:nvSpPr>
        <xdr:cNvPr id="285"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86" name="直線コネクタ 285"/>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111125</xdr:rowOff>
    </xdr:from>
    <xdr:to xmlns:xdr="http://schemas.openxmlformats.org/drawingml/2006/spreadsheetDrawing">
      <xdr:col>55</xdr:col>
      <xdr:colOff>0</xdr:colOff>
      <xdr:row>37</xdr:row>
      <xdr:rowOff>142240</xdr:rowOff>
    </xdr:to>
    <xdr:cxnSp macro="">
      <xdr:nvCxnSpPr>
        <xdr:cNvPr id="287" name="直線コネクタ 286"/>
        <xdr:cNvCxnSpPr/>
      </xdr:nvCxnSpPr>
      <xdr:spPr>
        <a:xfrm>
          <a:off x="9639300" y="64547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82550</xdr:rowOff>
    </xdr:from>
    <xdr:ext cx="378460" cy="259080"/>
    <xdr:sp macro="" textlink="">
      <xdr:nvSpPr>
        <xdr:cNvPr id="288" name="労働費平均値テキスト"/>
        <xdr:cNvSpPr txBox="1"/>
      </xdr:nvSpPr>
      <xdr:spPr>
        <a:xfrm>
          <a:off x="10528300" y="6254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59690</xdr:rowOff>
    </xdr:from>
    <xdr:to xmlns:xdr="http://schemas.openxmlformats.org/drawingml/2006/spreadsheetDrawing">
      <xdr:col>55</xdr:col>
      <xdr:colOff>50800</xdr:colOff>
      <xdr:row>37</xdr:row>
      <xdr:rowOff>161290</xdr:rowOff>
    </xdr:to>
    <xdr:sp macro="" textlink="">
      <xdr:nvSpPr>
        <xdr:cNvPr id="289" name="フローチャート: 判断 288"/>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144145</xdr:rowOff>
    </xdr:from>
    <xdr:to xmlns:xdr="http://schemas.openxmlformats.org/drawingml/2006/spreadsheetDrawing">
      <xdr:col>50</xdr:col>
      <xdr:colOff>114300</xdr:colOff>
      <xdr:row>37</xdr:row>
      <xdr:rowOff>111125</xdr:rowOff>
    </xdr:to>
    <xdr:cxnSp macro="">
      <xdr:nvCxnSpPr>
        <xdr:cNvPr id="290" name="直線コネクタ 289"/>
        <xdr:cNvCxnSpPr/>
      </xdr:nvCxnSpPr>
      <xdr:spPr>
        <a:xfrm>
          <a:off x="8750300" y="631634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43815</xdr:rowOff>
    </xdr:from>
    <xdr:to xmlns:xdr="http://schemas.openxmlformats.org/drawingml/2006/spreadsheetDrawing">
      <xdr:col>50</xdr:col>
      <xdr:colOff>165100</xdr:colOff>
      <xdr:row>37</xdr:row>
      <xdr:rowOff>145415</xdr:rowOff>
    </xdr:to>
    <xdr:sp macro="" textlink="">
      <xdr:nvSpPr>
        <xdr:cNvPr id="291" name="フローチャート: 判断 290"/>
        <xdr:cNvSpPr/>
      </xdr:nvSpPr>
      <xdr:spPr>
        <a:xfrm>
          <a:off x="958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161925</xdr:rowOff>
    </xdr:from>
    <xdr:ext cx="378460" cy="259080"/>
    <xdr:sp macro="" textlink="">
      <xdr:nvSpPr>
        <xdr:cNvPr id="292" name="テキスト ボックス 291"/>
        <xdr:cNvSpPr txBox="1"/>
      </xdr:nvSpPr>
      <xdr:spPr>
        <a:xfrm>
          <a:off x="9450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144145</xdr:rowOff>
    </xdr:from>
    <xdr:to xmlns:xdr="http://schemas.openxmlformats.org/drawingml/2006/spreadsheetDrawing">
      <xdr:col>45</xdr:col>
      <xdr:colOff>177800</xdr:colOff>
      <xdr:row>37</xdr:row>
      <xdr:rowOff>73660</xdr:rowOff>
    </xdr:to>
    <xdr:cxnSp macro="">
      <xdr:nvCxnSpPr>
        <xdr:cNvPr id="293" name="直線コネクタ 292"/>
        <xdr:cNvCxnSpPr/>
      </xdr:nvCxnSpPr>
      <xdr:spPr>
        <a:xfrm flipV="1">
          <a:off x="7861300" y="63163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44450</xdr:rowOff>
    </xdr:from>
    <xdr:to xmlns:xdr="http://schemas.openxmlformats.org/drawingml/2006/spreadsheetDrawing">
      <xdr:col>46</xdr:col>
      <xdr:colOff>38100</xdr:colOff>
      <xdr:row>37</xdr:row>
      <xdr:rowOff>146050</xdr:rowOff>
    </xdr:to>
    <xdr:sp macro="" textlink="">
      <xdr:nvSpPr>
        <xdr:cNvPr id="294" name="フローチャート: 判断 293"/>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137160</xdr:rowOff>
    </xdr:from>
    <xdr:ext cx="378460" cy="259080"/>
    <xdr:sp macro="" textlink="">
      <xdr:nvSpPr>
        <xdr:cNvPr id="295" name="テキスト ボックス 294"/>
        <xdr:cNvSpPr txBox="1"/>
      </xdr:nvSpPr>
      <xdr:spPr>
        <a:xfrm>
          <a:off x="8561070" y="6480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69215</xdr:rowOff>
    </xdr:from>
    <xdr:to xmlns:xdr="http://schemas.openxmlformats.org/drawingml/2006/spreadsheetDrawing">
      <xdr:col>41</xdr:col>
      <xdr:colOff>50800</xdr:colOff>
      <xdr:row>37</xdr:row>
      <xdr:rowOff>73660</xdr:rowOff>
    </xdr:to>
    <xdr:cxnSp macro="">
      <xdr:nvCxnSpPr>
        <xdr:cNvPr id="296" name="直線コネクタ 295"/>
        <xdr:cNvCxnSpPr/>
      </xdr:nvCxnSpPr>
      <xdr:spPr>
        <a:xfrm>
          <a:off x="6972300" y="6412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43815</xdr:rowOff>
    </xdr:from>
    <xdr:to xmlns:xdr="http://schemas.openxmlformats.org/drawingml/2006/spreadsheetDrawing">
      <xdr:col>41</xdr:col>
      <xdr:colOff>101600</xdr:colOff>
      <xdr:row>37</xdr:row>
      <xdr:rowOff>145415</xdr:rowOff>
    </xdr:to>
    <xdr:sp macro="" textlink="">
      <xdr:nvSpPr>
        <xdr:cNvPr id="297" name="フローチャート: 判断 296"/>
        <xdr:cNvSpPr/>
      </xdr:nvSpPr>
      <xdr:spPr>
        <a:xfrm>
          <a:off x="781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136525</xdr:rowOff>
    </xdr:from>
    <xdr:ext cx="378460" cy="258445"/>
    <xdr:sp macro="" textlink="">
      <xdr:nvSpPr>
        <xdr:cNvPr id="298" name="テキスト ボックス 297"/>
        <xdr:cNvSpPr txBox="1"/>
      </xdr:nvSpPr>
      <xdr:spPr>
        <a:xfrm>
          <a:off x="7672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299" name="フローチャート: 判断 298"/>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121920</xdr:rowOff>
    </xdr:from>
    <xdr:ext cx="378460" cy="250190"/>
    <xdr:sp macro="" textlink="">
      <xdr:nvSpPr>
        <xdr:cNvPr id="300" name="テキスト ボックス 299"/>
        <xdr:cNvSpPr txBox="1"/>
      </xdr:nvSpPr>
      <xdr:spPr>
        <a:xfrm>
          <a:off x="6783070" y="64655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21590</xdr:rowOff>
    </xdr:to>
    <xdr:sp macro="" textlink="">
      <xdr:nvSpPr>
        <xdr:cNvPr id="306" name="楕円 305"/>
        <xdr:cNvSpPr/>
      </xdr:nvSpPr>
      <xdr:spPr>
        <a:xfrm>
          <a:off x="10426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69850</xdr:rowOff>
    </xdr:from>
    <xdr:ext cx="378460" cy="259080"/>
    <xdr:sp macro="" textlink="">
      <xdr:nvSpPr>
        <xdr:cNvPr id="307" name="労働費該当値テキスト"/>
        <xdr:cNvSpPr txBox="1"/>
      </xdr:nvSpPr>
      <xdr:spPr>
        <a:xfrm>
          <a:off x="1052830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8" name="楕円 307"/>
        <xdr:cNvSpPr/>
      </xdr:nvSpPr>
      <xdr:spPr>
        <a:xfrm>
          <a:off x="9588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153035</xdr:rowOff>
    </xdr:from>
    <xdr:ext cx="378460" cy="259080"/>
    <xdr:sp macro="" textlink="">
      <xdr:nvSpPr>
        <xdr:cNvPr id="309" name="テキスト ボックス 308"/>
        <xdr:cNvSpPr txBox="1"/>
      </xdr:nvSpPr>
      <xdr:spPr>
        <a:xfrm>
          <a:off x="9450070" y="6496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93345</xdr:rowOff>
    </xdr:from>
    <xdr:to xmlns:xdr="http://schemas.openxmlformats.org/drawingml/2006/spreadsheetDrawing">
      <xdr:col>46</xdr:col>
      <xdr:colOff>38100</xdr:colOff>
      <xdr:row>37</xdr:row>
      <xdr:rowOff>23495</xdr:rowOff>
    </xdr:to>
    <xdr:sp macro="" textlink="">
      <xdr:nvSpPr>
        <xdr:cNvPr id="310" name="楕円 309"/>
        <xdr:cNvSpPr/>
      </xdr:nvSpPr>
      <xdr:spPr>
        <a:xfrm>
          <a:off x="8699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40640</xdr:rowOff>
    </xdr:from>
    <xdr:ext cx="457835" cy="251460"/>
    <xdr:sp macro="" textlink="">
      <xdr:nvSpPr>
        <xdr:cNvPr id="311" name="テキスト ボックス 310"/>
        <xdr:cNvSpPr txBox="1"/>
      </xdr:nvSpPr>
      <xdr:spPr>
        <a:xfrm>
          <a:off x="8515350" y="604139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22860</xdr:rowOff>
    </xdr:from>
    <xdr:to xmlns:xdr="http://schemas.openxmlformats.org/drawingml/2006/spreadsheetDrawing">
      <xdr:col>41</xdr:col>
      <xdr:colOff>101600</xdr:colOff>
      <xdr:row>37</xdr:row>
      <xdr:rowOff>124460</xdr:rowOff>
    </xdr:to>
    <xdr:sp macro="" textlink="">
      <xdr:nvSpPr>
        <xdr:cNvPr id="312" name="楕円 311"/>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140970</xdr:rowOff>
    </xdr:from>
    <xdr:ext cx="378460" cy="259080"/>
    <xdr:sp macro="" textlink="">
      <xdr:nvSpPr>
        <xdr:cNvPr id="313" name="テキスト ボックス 312"/>
        <xdr:cNvSpPr txBox="1"/>
      </xdr:nvSpPr>
      <xdr:spPr>
        <a:xfrm>
          <a:off x="7672070" y="6141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18415</xdr:rowOff>
    </xdr:from>
    <xdr:to xmlns:xdr="http://schemas.openxmlformats.org/drawingml/2006/spreadsheetDrawing">
      <xdr:col>36</xdr:col>
      <xdr:colOff>165100</xdr:colOff>
      <xdr:row>37</xdr:row>
      <xdr:rowOff>120650</xdr:rowOff>
    </xdr:to>
    <xdr:sp macro="" textlink="">
      <xdr:nvSpPr>
        <xdr:cNvPr id="314" name="楕円 313"/>
        <xdr:cNvSpPr/>
      </xdr:nvSpPr>
      <xdr:spPr>
        <a:xfrm>
          <a:off x="6921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136525</xdr:rowOff>
    </xdr:from>
    <xdr:ext cx="378460" cy="258445"/>
    <xdr:sp macro="" textlink="">
      <xdr:nvSpPr>
        <xdr:cNvPr id="315" name="テキスト ボックス 314"/>
        <xdr:cNvSpPr txBox="1"/>
      </xdr:nvSpPr>
      <xdr:spPr>
        <a:xfrm>
          <a:off x="6783070" y="6137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820" cy="217170"/>
    <xdr:sp macro="" textlink="">
      <xdr:nvSpPr>
        <xdr:cNvPr id="324" name="テキスト ボックス 323"/>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6855" cy="248920"/>
    <xdr:sp macro="" textlink="">
      <xdr:nvSpPr>
        <xdr:cNvPr id="327" name="テキスト ボックス 326"/>
        <xdr:cNvSpPr txBox="1"/>
      </xdr:nvSpPr>
      <xdr:spPr>
        <a:xfrm>
          <a:off x="6355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29" name="テキスト ボックス 328"/>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1" name="テキスト ボックス 330"/>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8920"/>
    <xdr:sp macro="" textlink="">
      <xdr:nvSpPr>
        <xdr:cNvPr id="333" name="テキスト ボックス 332"/>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35" name="テキスト ボックス 334"/>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58</xdr:row>
      <xdr:rowOff>137160</xdr:rowOff>
    </xdr:to>
    <xdr:cxnSp macro="">
      <xdr:nvCxnSpPr>
        <xdr:cNvPr id="337" name="直線コネクタ 336"/>
        <xdr:cNvCxnSpPr/>
      </xdr:nvCxnSpPr>
      <xdr:spPr>
        <a:xfrm flipV="1">
          <a:off x="10475595" y="87414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13690" cy="259080"/>
    <xdr:sp macro="" textlink="">
      <xdr:nvSpPr>
        <xdr:cNvPr id="338" name="農林水産業費最小値テキスト"/>
        <xdr:cNvSpPr txBox="1"/>
      </xdr:nvSpPr>
      <xdr:spPr>
        <a:xfrm>
          <a:off x="10528300" y="10085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39" name="直線コネクタ 338"/>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34670" cy="259080"/>
    <xdr:sp macro="" textlink="">
      <xdr:nvSpPr>
        <xdr:cNvPr id="340" name="農林水産業費最大値テキスト"/>
        <xdr:cNvSpPr txBox="1"/>
      </xdr:nvSpPr>
      <xdr:spPr>
        <a:xfrm>
          <a:off x="10528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1" name="直線コネクタ 340"/>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166370</xdr:rowOff>
    </xdr:from>
    <xdr:to xmlns:xdr="http://schemas.openxmlformats.org/drawingml/2006/spreadsheetDrawing">
      <xdr:col>55</xdr:col>
      <xdr:colOff>0</xdr:colOff>
      <xdr:row>57</xdr:row>
      <xdr:rowOff>171450</xdr:rowOff>
    </xdr:to>
    <xdr:cxnSp macro="">
      <xdr:nvCxnSpPr>
        <xdr:cNvPr id="342" name="直線コネクタ 341"/>
        <xdr:cNvCxnSpPr/>
      </xdr:nvCxnSpPr>
      <xdr:spPr>
        <a:xfrm>
          <a:off x="9639300" y="99390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73025</xdr:rowOff>
    </xdr:from>
    <xdr:ext cx="469900" cy="259080"/>
    <xdr:sp macro="" textlink="">
      <xdr:nvSpPr>
        <xdr:cNvPr id="343" name="農林水産業費平均値テキスト"/>
        <xdr:cNvSpPr txBox="1"/>
      </xdr:nvSpPr>
      <xdr:spPr>
        <a:xfrm>
          <a:off x="10528300" y="967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50165</xdr:rowOff>
    </xdr:from>
    <xdr:to xmlns:xdr="http://schemas.openxmlformats.org/drawingml/2006/spreadsheetDrawing">
      <xdr:col>55</xdr:col>
      <xdr:colOff>50800</xdr:colOff>
      <xdr:row>57</xdr:row>
      <xdr:rowOff>151765</xdr:rowOff>
    </xdr:to>
    <xdr:sp macro="" textlink="">
      <xdr:nvSpPr>
        <xdr:cNvPr id="344" name="フローチャート: 判断 343"/>
        <xdr:cNvSpPr/>
      </xdr:nvSpPr>
      <xdr:spPr>
        <a:xfrm>
          <a:off x="104267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166370</xdr:rowOff>
    </xdr:from>
    <xdr:to xmlns:xdr="http://schemas.openxmlformats.org/drawingml/2006/spreadsheetDrawing">
      <xdr:col>50</xdr:col>
      <xdr:colOff>114300</xdr:colOff>
      <xdr:row>58</xdr:row>
      <xdr:rowOff>23495</xdr:rowOff>
    </xdr:to>
    <xdr:cxnSp macro="">
      <xdr:nvCxnSpPr>
        <xdr:cNvPr id="345" name="直線コネクタ 344"/>
        <xdr:cNvCxnSpPr/>
      </xdr:nvCxnSpPr>
      <xdr:spPr>
        <a:xfrm flipV="1">
          <a:off x="8750300" y="9939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58420</xdr:rowOff>
    </xdr:from>
    <xdr:to xmlns:xdr="http://schemas.openxmlformats.org/drawingml/2006/spreadsheetDrawing">
      <xdr:col>50</xdr:col>
      <xdr:colOff>165100</xdr:colOff>
      <xdr:row>57</xdr:row>
      <xdr:rowOff>160020</xdr:rowOff>
    </xdr:to>
    <xdr:sp macro="" textlink="">
      <xdr:nvSpPr>
        <xdr:cNvPr id="346" name="フローチャート: 判断 345"/>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5080</xdr:rowOff>
    </xdr:from>
    <xdr:ext cx="457835" cy="259080"/>
    <xdr:sp macro="" textlink="">
      <xdr:nvSpPr>
        <xdr:cNvPr id="347" name="テキスト ボックス 346"/>
        <xdr:cNvSpPr txBox="1"/>
      </xdr:nvSpPr>
      <xdr:spPr>
        <a:xfrm>
          <a:off x="9404350" y="96062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23495</xdr:rowOff>
    </xdr:from>
    <xdr:to xmlns:xdr="http://schemas.openxmlformats.org/drawingml/2006/spreadsheetDrawing">
      <xdr:col>45</xdr:col>
      <xdr:colOff>177800</xdr:colOff>
      <xdr:row>58</xdr:row>
      <xdr:rowOff>33655</xdr:rowOff>
    </xdr:to>
    <xdr:cxnSp macro="">
      <xdr:nvCxnSpPr>
        <xdr:cNvPr id="348" name="直線コネクタ 347"/>
        <xdr:cNvCxnSpPr/>
      </xdr:nvCxnSpPr>
      <xdr:spPr>
        <a:xfrm flipV="1">
          <a:off x="7861300" y="996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66675</xdr:rowOff>
    </xdr:from>
    <xdr:to xmlns:xdr="http://schemas.openxmlformats.org/drawingml/2006/spreadsheetDrawing">
      <xdr:col>46</xdr:col>
      <xdr:colOff>38100</xdr:colOff>
      <xdr:row>57</xdr:row>
      <xdr:rowOff>168275</xdr:rowOff>
    </xdr:to>
    <xdr:sp macro="" textlink="">
      <xdr:nvSpPr>
        <xdr:cNvPr id="349" name="フローチャート: 判断 348"/>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13335</xdr:rowOff>
    </xdr:from>
    <xdr:ext cx="457835" cy="259080"/>
    <xdr:sp macro="" textlink="">
      <xdr:nvSpPr>
        <xdr:cNvPr id="350" name="テキスト ボックス 349"/>
        <xdr:cNvSpPr txBox="1"/>
      </xdr:nvSpPr>
      <xdr:spPr>
        <a:xfrm>
          <a:off x="8515350" y="961453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33655</xdr:rowOff>
    </xdr:from>
    <xdr:to xmlns:xdr="http://schemas.openxmlformats.org/drawingml/2006/spreadsheetDrawing">
      <xdr:col>41</xdr:col>
      <xdr:colOff>50800</xdr:colOff>
      <xdr:row>58</xdr:row>
      <xdr:rowOff>43180</xdr:rowOff>
    </xdr:to>
    <xdr:cxnSp macro="">
      <xdr:nvCxnSpPr>
        <xdr:cNvPr id="351" name="直線コネクタ 350"/>
        <xdr:cNvCxnSpPr/>
      </xdr:nvCxnSpPr>
      <xdr:spPr>
        <a:xfrm flipV="1">
          <a:off x="6972300" y="997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167640</xdr:rowOff>
    </xdr:to>
    <xdr:sp macro="" textlink="">
      <xdr:nvSpPr>
        <xdr:cNvPr id="352" name="フローチャート: 判断 351"/>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12700</xdr:rowOff>
    </xdr:from>
    <xdr:ext cx="457835" cy="259080"/>
    <xdr:sp macro="" textlink="">
      <xdr:nvSpPr>
        <xdr:cNvPr id="353" name="テキスト ボックス 352"/>
        <xdr:cNvSpPr txBox="1"/>
      </xdr:nvSpPr>
      <xdr:spPr>
        <a:xfrm>
          <a:off x="7626350" y="96139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54" name="フローチャート: 判断 353"/>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27305</xdr:rowOff>
    </xdr:from>
    <xdr:ext cx="457835" cy="259080"/>
    <xdr:sp macro="" textlink="">
      <xdr:nvSpPr>
        <xdr:cNvPr id="355" name="テキスト ボックス 354"/>
        <xdr:cNvSpPr txBox="1"/>
      </xdr:nvSpPr>
      <xdr:spPr>
        <a:xfrm>
          <a:off x="6737350" y="962850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120650</xdr:rowOff>
    </xdr:from>
    <xdr:to xmlns:xdr="http://schemas.openxmlformats.org/drawingml/2006/spreadsheetDrawing">
      <xdr:col>55</xdr:col>
      <xdr:colOff>50800</xdr:colOff>
      <xdr:row>58</xdr:row>
      <xdr:rowOff>50800</xdr:rowOff>
    </xdr:to>
    <xdr:sp macro="" textlink="">
      <xdr:nvSpPr>
        <xdr:cNvPr id="361" name="楕円 360"/>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99060</xdr:rowOff>
    </xdr:from>
    <xdr:ext cx="469900" cy="250190"/>
    <xdr:sp macro="" textlink="">
      <xdr:nvSpPr>
        <xdr:cNvPr id="362" name="農林水産業費該当値テキスト"/>
        <xdr:cNvSpPr txBox="1"/>
      </xdr:nvSpPr>
      <xdr:spPr>
        <a:xfrm>
          <a:off x="10528300" y="98717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114935</xdr:rowOff>
    </xdr:from>
    <xdr:to xmlns:xdr="http://schemas.openxmlformats.org/drawingml/2006/spreadsheetDrawing">
      <xdr:col>50</xdr:col>
      <xdr:colOff>165100</xdr:colOff>
      <xdr:row>58</xdr:row>
      <xdr:rowOff>45085</xdr:rowOff>
    </xdr:to>
    <xdr:sp macro="" textlink="">
      <xdr:nvSpPr>
        <xdr:cNvPr id="363" name="楕円 362"/>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36195</xdr:rowOff>
    </xdr:from>
    <xdr:ext cx="457835" cy="259080"/>
    <xdr:sp macro="" textlink="">
      <xdr:nvSpPr>
        <xdr:cNvPr id="364" name="テキスト ボックス 363"/>
        <xdr:cNvSpPr txBox="1"/>
      </xdr:nvSpPr>
      <xdr:spPr>
        <a:xfrm>
          <a:off x="9404350" y="99802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144145</xdr:rowOff>
    </xdr:from>
    <xdr:to xmlns:xdr="http://schemas.openxmlformats.org/drawingml/2006/spreadsheetDrawing">
      <xdr:col>46</xdr:col>
      <xdr:colOff>38100</xdr:colOff>
      <xdr:row>58</xdr:row>
      <xdr:rowOff>74930</xdr:rowOff>
    </xdr:to>
    <xdr:sp macro="" textlink="">
      <xdr:nvSpPr>
        <xdr:cNvPr id="365" name="楕円 364"/>
        <xdr:cNvSpPr/>
      </xdr:nvSpPr>
      <xdr:spPr>
        <a:xfrm>
          <a:off x="8699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65405</xdr:rowOff>
    </xdr:from>
    <xdr:ext cx="457835" cy="249555"/>
    <xdr:sp macro="" textlink="">
      <xdr:nvSpPr>
        <xdr:cNvPr id="366" name="テキスト ボックス 365"/>
        <xdr:cNvSpPr txBox="1"/>
      </xdr:nvSpPr>
      <xdr:spPr>
        <a:xfrm>
          <a:off x="8515350" y="100095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154940</xdr:rowOff>
    </xdr:from>
    <xdr:to xmlns:xdr="http://schemas.openxmlformats.org/drawingml/2006/spreadsheetDrawing">
      <xdr:col>41</xdr:col>
      <xdr:colOff>101600</xdr:colOff>
      <xdr:row>58</xdr:row>
      <xdr:rowOff>84455</xdr:rowOff>
    </xdr:to>
    <xdr:sp macro="" textlink="">
      <xdr:nvSpPr>
        <xdr:cNvPr id="367" name="楕円 366"/>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75565</xdr:rowOff>
    </xdr:from>
    <xdr:ext cx="457835" cy="250825"/>
    <xdr:sp macro="" textlink="">
      <xdr:nvSpPr>
        <xdr:cNvPr id="368" name="テキスト ボックス 367"/>
        <xdr:cNvSpPr txBox="1"/>
      </xdr:nvSpPr>
      <xdr:spPr>
        <a:xfrm>
          <a:off x="7626350" y="1001966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163830</xdr:rowOff>
    </xdr:from>
    <xdr:to xmlns:xdr="http://schemas.openxmlformats.org/drawingml/2006/spreadsheetDrawing">
      <xdr:col>36</xdr:col>
      <xdr:colOff>165100</xdr:colOff>
      <xdr:row>58</xdr:row>
      <xdr:rowOff>93980</xdr:rowOff>
    </xdr:to>
    <xdr:sp macro="" textlink="">
      <xdr:nvSpPr>
        <xdr:cNvPr id="369" name="楕円 368"/>
        <xdr:cNvSpPr/>
      </xdr:nvSpPr>
      <xdr:spPr>
        <a:xfrm>
          <a:off x="6921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85090</xdr:rowOff>
    </xdr:from>
    <xdr:ext cx="457835" cy="259080"/>
    <xdr:sp macro="" textlink="">
      <xdr:nvSpPr>
        <xdr:cNvPr id="370" name="テキスト ボックス 369"/>
        <xdr:cNvSpPr txBox="1"/>
      </xdr:nvSpPr>
      <xdr:spPr>
        <a:xfrm>
          <a:off x="6737350" y="100291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820" cy="217170"/>
    <xdr:sp macro="" textlink="">
      <xdr:nvSpPr>
        <xdr:cNvPr id="379" name="テキスト ボックス 378"/>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855" cy="259080"/>
    <xdr:sp macro="" textlink="">
      <xdr:nvSpPr>
        <xdr:cNvPr id="382" name="テキスト ボックス 381"/>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86" name="テキスト ボックス 38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3565" cy="248920"/>
    <xdr:sp macro="" textlink="">
      <xdr:nvSpPr>
        <xdr:cNvPr id="392" name="テキスト ボックス 391"/>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20320</xdr:rowOff>
    </xdr:from>
    <xdr:to xmlns:xdr="http://schemas.openxmlformats.org/drawingml/2006/spreadsheetDrawing">
      <xdr:col>54</xdr:col>
      <xdr:colOff>189865</xdr:colOff>
      <xdr:row>79</xdr:row>
      <xdr:rowOff>26670</xdr:rowOff>
    </xdr:to>
    <xdr:cxnSp macro="">
      <xdr:nvCxnSpPr>
        <xdr:cNvPr id="394" name="直線コネクタ 393"/>
        <xdr:cNvCxnSpPr/>
      </xdr:nvCxnSpPr>
      <xdr:spPr>
        <a:xfrm flipV="1">
          <a:off x="10475595" y="1202182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30480</xdr:rowOff>
    </xdr:from>
    <xdr:ext cx="378460" cy="250190"/>
    <xdr:sp macro="" textlink="">
      <xdr:nvSpPr>
        <xdr:cNvPr id="395" name="商工費最小値テキスト"/>
        <xdr:cNvSpPr txBox="1"/>
      </xdr:nvSpPr>
      <xdr:spPr>
        <a:xfrm>
          <a:off x="10528300" y="135750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26670</xdr:rowOff>
    </xdr:from>
    <xdr:to xmlns:xdr="http://schemas.openxmlformats.org/drawingml/2006/spreadsheetDrawing">
      <xdr:col>55</xdr:col>
      <xdr:colOff>88900</xdr:colOff>
      <xdr:row>79</xdr:row>
      <xdr:rowOff>26670</xdr:rowOff>
    </xdr:to>
    <xdr:cxnSp macro="">
      <xdr:nvCxnSpPr>
        <xdr:cNvPr id="396" name="直線コネクタ 395"/>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670" cy="259080"/>
    <xdr:sp macro="" textlink="">
      <xdr:nvSpPr>
        <xdr:cNvPr id="397"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20320</xdr:rowOff>
    </xdr:from>
    <xdr:to xmlns:xdr="http://schemas.openxmlformats.org/drawingml/2006/spreadsheetDrawing">
      <xdr:col>55</xdr:col>
      <xdr:colOff>88900</xdr:colOff>
      <xdr:row>70</xdr:row>
      <xdr:rowOff>20320</xdr:rowOff>
    </xdr:to>
    <xdr:cxnSp macro="">
      <xdr:nvCxnSpPr>
        <xdr:cNvPr id="398" name="直線コネクタ 397"/>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91440</xdr:rowOff>
    </xdr:from>
    <xdr:to xmlns:xdr="http://schemas.openxmlformats.org/drawingml/2006/spreadsheetDrawing">
      <xdr:col>55</xdr:col>
      <xdr:colOff>0</xdr:colOff>
      <xdr:row>78</xdr:row>
      <xdr:rowOff>154940</xdr:rowOff>
    </xdr:to>
    <xdr:cxnSp macro="">
      <xdr:nvCxnSpPr>
        <xdr:cNvPr id="399" name="直線コネクタ 398"/>
        <xdr:cNvCxnSpPr/>
      </xdr:nvCxnSpPr>
      <xdr:spPr>
        <a:xfrm>
          <a:off x="9639300" y="13293090"/>
          <a:ext cx="8382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169545</xdr:rowOff>
    </xdr:from>
    <xdr:ext cx="469900" cy="248285"/>
    <xdr:sp macro="" textlink="">
      <xdr:nvSpPr>
        <xdr:cNvPr id="400" name="商工費平均値テキスト"/>
        <xdr:cNvSpPr txBox="1"/>
      </xdr:nvSpPr>
      <xdr:spPr>
        <a:xfrm>
          <a:off x="10528300" y="131997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146685</xdr:rowOff>
    </xdr:from>
    <xdr:to xmlns:xdr="http://schemas.openxmlformats.org/drawingml/2006/spreadsheetDrawing">
      <xdr:col>55</xdr:col>
      <xdr:colOff>50800</xdr:colOff>
      <xdr:row>78</xdr:row>
      <xdr:rowOff>76835</xdr:rowOff>
    </xdr:to>
    <xdr:sp macro="" textlink="">
      <xdr:nvSpPr>
        <xdr:cNvPr id="401" name="フローチャート: 判断 400"/>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91440</xdr:rowOff>
    </xdr:from>
    <xdr:to xmlns:xdr="http://schemas.openxmlformats.org/drawingml/2006/spreadsheetDrawing">
      <xdr:col>50</xdr:col>
      <xdr:colOff>114300</xdr:colOff>
      <xdr:row>78</xdr:row>
      <xdr:rowOff>144780</xdr:rowOff>
    </xdr:to>
    <xdr:cxnSp macro="">
      <xdr:nvCxnSpPr>
        <xdr:cNvPr id="402" name="直線コネクタ 401"/>
        <xdr:cNvCxnSpPr/>
      </xdr:nvCxnSpPr>
      <xdr:spPr>
        <a:xfrm flipV="1">
          <a:off x="8750300" y="1329309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110490</xdr:rowOff>
    </xdr:from>
    <xdr:to xmlns:xdr="http://schemas.openxmlformats.org/drawingml/2006/spreadsheetDrawing">
      <xdr:col>50</xdr:col>
      <xdr:colOff>165100</xdr:colOff>
      <xdr:row>78</xdr:row>
      <xdr:rowOff>40640</xdr:rowOff>
    </xdr:to>
    <xdr:sp macro="" textlink="">
      <xdr:nvSpPr>
        <xdr:cNvPr id="403" name="フローチャート: 判断 402"/>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31750</xdr:rowOff>
    </xdr:from>
    <xdr:ext cx="522605" cy="248920"/>
    <xdr:sp macro="" textlink="">
      <xdr:nvSpPr>
        <xdr:cNvPr id="404" name="テキスト ボックス 403"/>
        <xdr:cNvSpPr txBox="1"/>
      </xdr:nvSpPr>
      <xdr:spPr>
        <a:xfrm>
          <a:off x="9371965" y="134048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116205</xdr:rowOff>
    </xdr:from>
    <xdr:to xmlns:xdr="http://schemas.openxmlformats.org/drawingml/2006/spreadsheetDrawing">
      <xdr:col>45</xdr:col>
      <xdr:colOff>177800</xdr:colOff>
      <xdr:row>78</xdr:row>
      <xdr:rowOff>144780</xdr:rowOff>
    </xdr:to>
    <xdr:cxnSp macro="">
      <xdr:nvCxnSpPr>
        <xdr:cNvPr id="405" name="直線コネクタ 404"/>
        <xdr:cNvCxnSpPr/>
      </xdr:nvCxnSpPr>
      <xdr:spPr>
        <a:xfrm>
          <a:off x="7861300" y="1331785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90805</xdr:rowOff>
    </xdr:from>
    <xdr:to xmlns:xdr="http://schemas.openxmlformats.org/drawingml/2006/spreadsheetDrawing">
      <xdr:col>46</xdr:col>
      <xdr:colOff>38100</xdr:colOff>
      <xdr:row>78</xdr:row>
      <xdr:rowOff>20955</xdr:rowOff>
    </xdr:to>
    <xdr:sp macro="" textlink="">
      <xdr:nvSpPr>
        <xdr:cNvPr id="406" name="フローチャート: 判断 405"/>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37465</xdr:rowOff>
    </xdr:from>
    <xdr:ext cx="522605" cy="259080"/>
    <xdr:sp macro="" textlink="">
      <xdr:nvSpPr>
        <xdr:cNvPr id="407" name="テキスト ボックス 406"/>
        <xdr:cNvSpPr txBox="1"/>
      </xdr:nvSpPr>
      <xdr:spPr>
        <a:xfrm>
          <a:off x="8482965" y="130676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116205</xdr:rowOff>
    </xdr:from>
    <xdr:to xmlns:xdr="http://schemas.openxmlformats.org/drawingml/2006/spreadsheetDrawing">
      <xdr:col>41</xdr:col>
      <xdr:colOff>50800</xdr:colOff>
      <xdr:row>78</xdr:row>
      <xdr:rowOff>109220</xdr:rowOff>
    </xdr:to>
    <xdr:cxnSp macro="">
      <xdr:nvCxnSpPr>
        <xdr:cNvPr id="408" name="直線コネクタ 407"/>
        <xdr:cNvCxnSpPr/>
      </xdr:nvCxnSpPr>
      <xdr:spPr>
        <a:xfrm flipV="1">
          <a:off x="6972300" y="1331785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76200</xdr:rowOff>
    </xdr:from>
    <xdr:to xmlns:xdr="http://schemas.openxmlformats.org/drawingml/2006/spreadsheetDrawing">
      <xdr:col>41</xdr:col>
      <xdr:colOff>101600</xdr:colOff>
      <xdr:row>78</xdr:row>
      <xdr:rowOff>6350</xdr:rowOff>
    </xdr:to>
    <xdr:sp macro="" textlink="">
      <xdr:nvSpPr>
        <xdr:cNvPr id="409" name="フローチャート: 判断 408"/>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168910</xdr:rowOff>
    </xdr:from>
    <xdr:ext cx="522605" cy="248920"/>
    <xdr:sp macro="" textlink="">
      <xdr:nvSpPr>
        <xdr:cNvPr id="410" name="テキスト ボックス 409"/>
        <xdr:cNvSpPr txBox="1"/>
      </xdr:nvSpPr>
      <xdr:spPr>
        <a:xfrm>
          <a:off x="7593965" y="133705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31115</xdr:rowOff>
    </xdr:from>
    <xdr:to xmlns:xdr="http://schemas.openxmlformats.org/drawingml/2006/spreadsheetDrawing">
      <xdr:col>36</xdr:col>
      <xdr:colOff>165100</xdr:colOff>
      <xdr:row>78</xdr:row>
      <xdr:rowOff>132715</xdr:rowOff>
    </xdr:to>
    <xdr:sp macro="" textlink="">
      <xdr:nvSpPr>
        <xdr:cNvPr id="411" name="フローチャート: 判断 410"/>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149225</xdr:rowOff>
    </xdr:from>
    <xdr:ext cx="457835" cy="259080"/>
    <xdr:sp macro="" textlink="">
      <xdr:nvSpPr>
        <xdr:cNvPr id="412" name="テキスト ボックス 411"/>
        <xdr:cNvSpPr txBox="1"/>
      </xdr:nvSpPr>
      <xdr:spPr>
        <a:xfrm>
          <a:off x="6737350" y="1317942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103505</xdr:rowOff>
    </xdr:from>
    <xdr:to xmlns:xdr="http://schemas.openxmlformats.org/drawingml/2006/spreadsheetDrawing">
      <xdr:col>55</xdr:col>
      <xdr:colOff>50800</xdr:colOff>
      <xdr:row>79</xdr:row>
      <xdr:rowOff>33655</xdr:rowOff>
    </xdr:to>
    <xdr:sp macro="" textlink="">
      <xdr:nvSpPr>
        <xdr:cNvPr id="418" name="楕円 417"/>
        <xdr:cNvSpPr/>
      </xdr:nvSpPr>
      <xdr:spPr>
        <a:xfrm>
          <a:off x="10426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18415</xdr:rowOff>
    </xdr:from>
    <xdr:ext cx="469900" cy="250825"/>
    <xdr:sp macro="" textlink="">
      <xdr:nvSpPr>
        <xdr:cNvPr id="419" name="商工費該当値テキスト"/>
        <xdr:cNvSpPr txBox="1"/>
      </xdr:nvSpPr>
      <xdr:spPr>
        <a:xfrm>
          <a:off x="10528300" y="133915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40640</xdr:rowOff>
    </xdr:from>
    <xdr:to xmlns:xdr="http://schemas.openxmlformats.org/drawingml/2006/spreadsheetDrawing">
      <xdr:col>50</xdr:col>
      <xdr:colOff>165100</xdr:colOff>
      <xdr:row>77</xdr:row>
      <xdr:rowOff>142240</xdr:rowOff>
    </xdr:to>
    <xdr:sp macro="" textlink="">
      <xdr:nvSpPr>
        <xdr:cNvPr id="420" name="楕円 419"/>
        <xdr:cNvSpPr/>
      </xdr:nvSpPr>
      <xdr:spPr>
        <a:xfrm>
          <a:off x="9588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158750</xdr:rowOff>
    </xdr:from>
    <xdr:ext cx="522605" cy="259080"/>
    <xdr:sp macro="" textlink="">
      <xdr:nvSpPr>
        <xdr:cNvPr id="421" name="テキスト ボックス 420"/>
        <xdr:cNvSpPr txBox="1"/>
      </xdr:nvSpPr>
      <xdr:spPr>
        <a:xfrm>
          <a:off x="9371965" y="13017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93980</xdr:rowOff>
    </xdr:from>
    <xdr:to xmlns:xdr="http://schemas.openxmlformats.org/drawingml/2006/spreadsheetDrawing">
      <xdr:col>46</xdr:col>
      <xdr:colOff>38100</xdr:colOff>
      <xdr:row>79</xdr:row>
      <xdr:rowOff>24130</xdr:rowOff>
    </xdr:to>
    <xdr:sp macro="" textlink="">
      <xdr:nvSpPr>
        <xdr:cNvPr id="422" name="楕円 421"/>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15240</xdr:rowOff>
    </xdr:from>
    <xdr:ext cx="457835" cy="259080"/>
    <xdr:sp macro="" textlink="">
      <xdr:nvSpPr>
        <xdr:cNvPr id="423" name="テキスト ボックス 422"/>
        <xdr:cNvSpPr txBox="1"/>
      </xdr:nvSpPr>
      <xdr:spPr>
        <a:xfrm>
          <a:off x="8515350" y="135597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65405</xdr:rowOff>
    </xdr:from>
    <xdr:to xmlns:xdr="http://schemas.openxmlformats.org/drawingml/2006/spreadsheetDrawing">
      <xdr:col>41</xdr:col>
      <xdr:colOff>101600</xdr:colOff>
      <xdr:row>77</xdr:row>
      <xdr:rowOff>167005</xdr:rowOff>
    </xdr:to>
    <xdr:sp macro="" textlink="">
      <xdr:nvSpPr>
        <xdr:cNvPr id="424" name="楕円 423"/>
        <xdr:cNvSpPr/>
      </xdr:nvSpPr>
      <xdr:spPr>
        <a:xfrm>
          <a:off x="7810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12065</xdr:rowOff>
    </xdr:from>
    <xdr:ext cx="522605" cy="259080"/>
    <xdr:sp macro="" textlink="">
      <xdr:nvSpPr>
        <xdr:cNvPr id="425" name="テキスト ボックス 424"/>
        <xdr:cNvSpPr txBox="1"/>
      </xdr:nvSpPr>
      <xdr:spPr>
        <a:xfrm>
          <a:off x="7593965" y="13042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57785</xdr:rowOff>
    </xdr:from>
    <xdr:to xmlns:xdr="http://schemas.openxmlformats.org/drawingml/2006/spreadsheetDrawing">
      <xdr:col>36</xdr:col>
      <xdr:colOff>165100</xdr:colOff>
      <xdr:row>78</xdr:row>
      <xdr:rowOff>159385</xdr:rowOff>
    </xdr:to>
    <xdr:sp macro="" textlink="">
      <xdr:nvSpPr>
        <xdr:cNvPr id="426" name="楕円 425"/>
        <xdr:cNvSpPr/>
      </xdr:nvSpPr>
      <xdr:spPr>
        <a:xfrm>
          <a:off x="692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150495</xdr:rowOff>
    </xdr:from>
    <xdr:ext cx="457835" cy="259080"/>
    <xdr:sp macro="" textlink="">
      <xdr:nvSpPr>
        <xdr:cNvPr id="427" name="テキスト ボックス 426"/>
        <xdr:cNvSpPr txBox="1"/>
      </xdr:nvSpPr>
      <xdr:spPr>
        <a:xfrm>
          <a:off x="6737350" y="135235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820" cy="217170"/>
    <xdr:sp macro="" textlink="">
      <xdr:nvSpPr>
        <xdr:cNvPr id="436" name="テキスト ボックス 435"/>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855" cy="259080"/>
    <xdr:sp macro="" textlink="">
      <xdr:nvSpPr>
        <xdr:cNvPr id="439" name="テキスト ボックス 438"/>
        <xdr:cNvSpPr txBox="1"/>
      </xdr:nvSpPr>
      <xdr:spPr>
        <a:xfrm>
          <a:off x="6355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3" name="テキスト ボックス 442"/>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3565" cy="259080"/>
    <xdr:sp macro="" textlink="">
      <xdr:nvSpPr>
        <xdr:cNvPr id="447" name="テキスト ボックス 446"/>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3565" cy="248920"/>
    <xdr:sp macro="" textlink="">
      <xdr:nvSpPr>
        <xdr:cNvPr id="449" name="テキスト ボックス 448"/>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69850</xdr:rowOff>
    </xdr:from>
    <xdr:to xmlns:xdr="http://schemas.openxmlformats.org/drawingml/2006/spreadsheetDrawing">
      <xdr:col>54</xdr:col>
      <xdr:colOff>189865</xdr:colOff>
      <xdr:row>98</xdr:row>
      <xdr:rowOff>38735</xdr:rowOff>
    </xdr:to>
    <xdr:cxnSp macro="">
      <xdr:nvCxnSpPr>
        <xdr:cNvPr id="451" name="直線コネクタ 450"/>
        <xdr:cNvCxnSpPr/>
      </xdr:nvCxnSpPr>
      <xdr:spPr>
        <a:xfrm flipV="1">
          <a:off x="10475595" y="155003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42545</xdr:rowOff>
    </xdr:from>
    <xdr:ext cx="534670" cy="249555"/>
    <xdr:sp macro="" textlink="">
      <xdr:nvSpPr>
        <xdr:cNvPr id="452" name="土木費最小値テキスト"/>
        <xdr:cNvSpPr txBox="1"/>
      </xdr:nvSpPr>
      <xdr:spPr>
        <a:xfrm>
          <a:off x="10528300" y="16844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38735</xdr:rowOff>
    </xdr:from>
    <xdr:to xmlns:xdr="http://schemas.openxmlformats.org/drawingml/2006/spreadsheetDrawing">
      <xdr:col>55</xdr:col>
      <xdr:colOff>88900</xdr:colOff>
      <xdr:row>98</xdr:row>
      <xdr:rowOff>38735</xdr:rowOff>
    </xdr:to>
    <xdr:cxnSp macro="">
      <xdr:nvCxnSpPr>
        <xdr:cNvPr id="453" name="直線コネクタ 452"/>
        <xdr:cNvCxnSpPr/>
      </xdr:nvCxnSpPr>
      <xdr:spPr>
        <a:xfrm>
          <a:off x="10388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xdr:rowOff>
    </xdr:from>
    <xdr:ext cx="598805" cy="259080"/>
    <xdr:sp macro="" textlink="">
      <xdr:nvSpPr>
        <xdr:cNvPr id="454" name="土木費最大値テキスト"/>
        <xdr:cNvSpPr txBox="1"/>
      </xdr:nvSpPr>
      <xdr:spPr>
        <a:xfrm>
          <a:off x="10528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69850</xdr:rowOff>
    </xdr:from>
    <xdr:to xmlns:xdr="http://schemas.openxmlformats.org/drawingml/2006/spreadsheetDrawing">
      <xdr:col>55</xdr:col>
      <xdr:colOff>88900</xdr:colOff>
      <xdr:row>90</xdr:row>
      <xdr:rowOff>69850</xdr:rowOff>
    </xdr:to>
    <xdr:cxnSp macro="">
      <xdr:nvCxnSpPr>
        <xdr:cNvPr id="455" name="直線コネクタ 454"/>
        <xdr:cNvCxnSpPr/>
      </xdr:nvCxnSpPr>
      <xdr:spPr>
        <a:xfrm>
          <a:off x="10388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78105</xdr:rowOff>
    </xdr:from>
    <xdr:to xmlns:xdr="http://schemas.openxmlformats.org/drawingml/2006/spreadsheetDrawing">
      <xdr:col>55</xdr:col>
      <xdr:colOff>0</xdr:colOff>
      <xdr:row>95</xdr:row>
      <xdr:rowOff>83820</xdr:rowOff>
    </xdr:to>
    <xdr:cxnSp macro="">
      <xdr:nvCxnSpPr>
        <xdr:cNvPr id="456" name="直線コネクタ 455"/>
        <xdr:cNvCxnSpPr/>
      </xdr:nvCxnSpPr>
      <xdr:spPr>
        <a:xfrm>
          <a:off x="9639300" y="163658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147320</xdr:rowOff>
    </xdr:from>
    <xdr:ext cx="534670" cy="259080"/>
    <xdr:sp macro="" textlink="">
      <xdr:nvSpPr>
        <xdr:cNvPr id="457" name="土木費平均値テキスト"/>
        <xdr:cNvSpPr txBox="1"/>
      </xdr:nvSpPr>
      <xdr:spPr>
        <a:xfrm>
          <a:off x="10528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168910</xdr:rowOff>
    </xdr:from>
    <xdr:to xmlns:xdr="http://schemas.openxmlformats.org/drawingml/2006/spreadsheetDrawing">
      <xdr:col>55</xdr:col>
      <xdr:colOff>50800</xdr:colOff>
      <xdr:row>96</xdr:row>
      <xdr:rowOff>99060</xdr:rowOff>
    </xdr:to>
    <xdr:sp macro="" textlink="">
      <xdr:nvSpPr>
        <xdr:cNvPr id="458" name="フローチャート: 判断 457"/>
        <xdr:cNvSpPr/>
      </xdr:nvSpPr>
      <xdr:spPr>
        <a:xfrm>
          <a:off x="10426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78105</xdr:rowOff>
    </xdr:from>
    <xdr:to xmlns:xdr="http://schemas.openxmlformats.org/drawingml/2006/spreadsheetDrawing">
      <xdr:col>50</xdr:col>
      <xdr:colOff>114300</xdr:colOff>
      <xdr:row>95</xdr:row>
      <xdr:rowOff>149860</xdr:rowOff>
    </xdr:to>
    <xdr:cxnSp macro="">
      <xdr:nvCxnSpPr>
        <xdr:cNvPr id="459" name="直線コネクタ 458"/>
        <xdr:cNvCxnSpPr/>
      </xdr:nvCxnSpPr>
      <xdr:spPr>
        <a:xfrm flipV="1">
          <a:off x="8750300" y="163658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107950</xdr:rowOff>
    </xdr:to>
    <xdr:sp macro="" textlink="">
      <xdr:nvSpPr>
        <xdr:cNvPr id="460" name="フローチャート: 判断 459"/>
        <xdr:cNvSpPr/>
      </xdr:nvSpPr>
      <xdr:spPr>
        <a:xfrm>
          <a:off x="9588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99060</xdr:rowOff>
    </xdr:from>
    <xdr:ext cx="522605" cy="250190"/>
    <xdr:sp macro="" textlink="">
      <xdr:nvSpPr>
        <xdr:cNvPr id="461" name="テキスト ボックス 460"/>
        <xdr:cNvSpPr txBox="1"/>
      </xdr:nvSpPr>
      <xdr:spPr>
        <a:xfrm>
          <a:off x="9371965" y="165582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88900</xdr:rowOff>
    </xdr:from>
    <xdr:to xmlns:xdr="http://schemas.openxmlformats.org/drawingml/2006/spreadsheetDrawing">
      <xdr:col>45</xdr:col>
      <xdr:colOff>177800</xdr:colOff>
      <xdr:row>95</xdr:row>
      <xdr:rowOff>149860</xdr:rowOff>
    </xdr:to>
    <xdr:cxnSp macro="">
      <xdr:nvCxnSpPr>
        <xdr:cNvPr id="462" name="直線コネクタ 461"/>
        <xdr:cNvCxnSpPr/>
      </xdr:nvCxnSpPr>
      <xdr:spPr>
        <a:xfrm>
          <a:off x="7861300" y="163766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635</xdr:rowOff>
    </xdr:from>
    <xdr:to xmlns:xdr="http://schemas.openxmlformats.org/drawingml/2006/spreadsheetDrawing">
      <xdr:col>46</xdr:col>
      <xdr:colOff>38100</xdr:colOff>
      <xdr:row>96</xdr:row>
      <xdr:rowOff>102235</xdr:rowOff>
    </xdr:to>
    <xdr:sp macro="" textlink="">
      <xdr:nvSpPr>
        <xdr:cNvPr id="463" name="フローチャート: 判断 462"/>
        <xdr:cNvSpPr/>
      </xdr:nvSpPr>
      <xdr:spPr>
        <a:xfrm>
          <a:off x="869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93345</xdr:rowOff>
    </xdr:from>
    <xdr:ext cx="522605" cy="259080"/>
    <xdr:sp macro="" textlink="">
      <xdr:nvSpPr>
        <xdr:cNvPr id="464" name="テキスト ボックス 463"/>
        <xdr:cNvSpPr txBox="1"/>
      </xdr:nvSpPr>
      <xdr:spPr>
        <a:xfrm>
          <a:off x="8482965" y="165525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19685</xdr:rowOff>
    </xdr:from>
    <xdr:to xmlns:xdr="http://schemas.openxmlformats.org/drawingml/2006/spreadsheetDrawing">
      <xdr:col>41</xdr:col>
      <xdr:colOff>50800</xdr:colOff>
      <xdr:row>95</xdr:row>
      <xdr:rowOff>88900</xdr:rowOff>
    </xdr:to>
    <xdr:cxnSp macro="">
      <xdr:nvCxnSpPr>
        <xdr:cNvPr id="465" name="直線コネクタ 464"/>
        <xdr:cNvCxnSpPr/>
      </xdr:nvCxnSpPr>
      <xdr:spPr>
        <a:xfrm>
          <a:off x="6972300" y="163074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19685</xdr:rowOff>
    </xdr:from>
    <xdr:to xmlns:xdr="http://schemas.openxmlformats.org/drawingml/2006/spreadsheetDrawing">
      <xdr:col>41</xdr:col>
      <xdr:colOff>101600</xdr:colOff>
      <xdr:row>96</xdr:row>
      <xdr:rowOff>121285</xdr:rowOff>
    </xdr:to>
    <xdr:sp macro="" textlink="">
      <xdr:nvSpPr>
        <xdr:cNvPr id="466" name="フローチャート: 判断 465"/>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112395</xdr:rowOff>
    </xdr:from>
    <xdr:ext cx="522605" cy="248285"/>
    <xdr:sp macro="" textlink="">
      <xdr:nvSpPr>
        <xdr:cNvPr id="467" name="テキスト ボックス 466"/>
        <xdr:cNvSpPr txBox="1"/>
      </xdr:nvSpPr>
      <xdr:spPr>
        <a:xfrm>
          <a:off x="7593965" y="1657159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27940</xdr:rowOff>
    </xdr:from>
    <xdr:to xmlns:xdr="http://schemas.openxmlformats.org/drawingml/2006/spreadsheetDrawing">
      <xdr:col>36</xdr:col>
      <xdr:colOff>165100</xdr:colOff>
      <xdr:row>96</xdr:row>
      <xdr:rowOff>129540</xdr:rowOff>
    </xdr:to>
    <xdr:sp macro="" textlink="">
      <xdr:nvSpPr>
        <xdr:cNvPr id="468" name="フローチャート: 判断 467"/>
        <xdr:cNvSpPr/>
      </xdr:nvSpPr>
      <xdr:spPr>
        <a:xfrm>
          <a:off x="6921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2605" cy="251460"/>
    <xdr:sp macro="" textlink="">
      <xdr:nvSpPr>
        <xdr:cNvPr id="469" name="テキスト ボックス 468"/>
        <xdr:cNvSpPr txBox="1"/>
      </xdr:nvSpPr>
      <xdr:spPr>
        <a:xfrm>
          <a:off x="6704965" y="165798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33020</xdr:rowOff>
    </xdr:from>
    <xdr:to xmlns:xdr="http://schemas.openxmlformats.org/drawingml/2006/spreadsheetDrawing">
      <xdr:col>55</xdr:col>
      <xdr:colOff>50800</xdr:colOff>
      <xdr:row>95</xdr:row>
      <xdr:rowOff>134620</xdr:rowOff>
    </xdr:to>
    <xdr:sp macro="" textlink="">
      <xdr:nvSpPr>
        <xdr:cNvPr id="475" name="楕円 474"/>
        <xdr:cNvSpPr/>
      </xdr:nvSpPr>
      <xdr:spPr>
        <a:xfrm>
          <a:off x="10426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55880</xdr:rowOff>
    </xdr:from>
    <xdr:ext cx="534670" cy="259080"/>
    <xdr:sp macro="" textlink="">
      <xdr:nvSpPr>
        <xdr:cNvPr id="476" name="土木費該当値テキスト"/>
        <xdr:cNvSpPr txBox="1"/>
      </xdr:nvSpPr>
      <xdr:spPr>
        <a:xfrm>
          <a:off x="10528300"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27305</xdr:rowOff>
    </xdr:from>
    <xdr:to xmlns:xdr="http://schemas.openxmlformats.org/drawingml/2006/spreadsheetDrawing">
      <xdr:col>50</xdr:col>
      <xdr:colOff>165100</xdr:colOff>
      <xdr:row>95</xdr:row>
      <xdr:rowOff>128905</xdr:rowOff>
    </xdr:to>
    <xdr:sp macro="" textlink="">
      <xdr:nvSpPr>
        <xdr:cNvPr id="477" name="楕円 476"/>
        <xdr:cNvSpPr/>
      </xdr:nvSpPr>
      <xdr:spPr>
        <a:xfrm>
          <a:off x="9588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145415</xdr:rowOff>
    </xdr:from>
    <xdr:ext cx="522605" cy="249555"/>
    <xdr:sp macro="" textlink="">
      <xdr:nvSpPr>
        <xdr:cNvPr id="478" name="テキスト ボックス 477"/>
        <xdr:cNvSpPr txBox="1"/>
      </xdr:nvSpPr>
      <xdr:spPr>
        <a:xfrm>
          <a:off x="9371965" y="160902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99060</xdr:rowOff>
    </xdr:from>
    <xdr:to xmlns:xdr="http://schemas.openxmlformats.org/drawingml/2006/spreadsheetDrawing">
      <xdr:col>46</xdr:col>
      <xdr:colOff>38100</xdr:colOff>
      <xdr:row>96</xdr:row>
      <xdr:rowOff>29210</xdr:rowOff>
    </xdr:to>
    <xdr:sp macro="" textlink="">
      <xdr:nvSpPr>
        <xdr:cNvPr id="479" name="楕円 478"/>
        <xdr:cNvSpPr/>
      </xdr:nvSpPr>
      <xdr:spPr>
        <a:xfrm>
          <a:off x="8699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45720</xdr:rowOff>
    </xdr:from>
    <xdr:ext cx="522605" cy="259080"/>
    <xdr:sp macro="" textlink="">
      <xdr:nvSpPr>
        <xdr:cNvPr id="480" name="テキスト ボックス 479"/>
        <xdr:cNvSpPr txBox="1"/>
      </xdr:nvSpPr>
      <xdr:spPr>
        <a:xfrm>
          <a:off x="8482965" y="161620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38100</xdr:rowOff>
    </xdr:from>
    <xdr:to xmlns:xdr="http://schemas.openxmlformats.org/drawingml/2006/spreadsheetDrawing">
      <xdr:col>41</xdr:col>
      <xdr:colOff>101600</xdr:colOff>
      <xdr:row>95</xdr:row>
      <xdr:rowOff>139700</xdr:rowOff>
    </xdr:to>
    <xdr:sp macro="" textlink="">
      <xdr:nvSpPr>
        <xdr:cNvPr id="481" name="楕円 480"/>
        <xdr:cNvSpPr/>
      </xdr:nvSpPr>
      <xdr:spPr>
        <a:xfrm>
          <a:off x="78105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156210</xdr:rowOff>
    </xdr:from>
    <xdr:ext cx="522605" cy="250190"/>
    <xdr:sp macro="" textlink="">
      <xdr:nvSpPr>
        <xdr:cNvPr id="482" name="テキスト ボックス 481"/>
        <xdr:cNvSpPr txBox="1"/>
      </xdr:nvSpPr>
      <xdr:spPr>
        <a:xfrm>
          <a:off x="7593965" y="1610106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140335</xdr:rowOff>
    </xdr:from>
    <xdr:to xmlns:xdr="http://schemas.openxmlformats.org/drawingml/2006/spreadsheetDrawing">
      <xdr:col>36</xdr:col>
      <xdr:colOff>165100</xdr:colOff>
      <xdr:row>95</xdr:row>
      <xdr:rowOff>70485</xdr:rowOff>
    </xdr:to>
    <xdr:sp macro="" textlink="">
      <xdr:nvSpPr>
        <xdr:cNvPr id="483" name="楕円 482"/>
        <xdr:cNvSpPr/>
      </xdr:nvSpPr>
      <xdr:spPr>
        <a:xfrm>
          <a:off x="6921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86995</xdr:rowOff>
    </xdr:from>
    <xdr:ext cx="522605" cy="250825"/>
    <xdr:sp macro="" textlink="">
      <xdr:nvSpPr>
        <xdr:cNvPr id="484" name="テキスト ボックス 483"/>
        <xdr:cNvSpPr txBox="1"/>
      </xdr:nvSpPr>
      <xdr:spPr>
        <a:xfrm>
          <a:off x="6704965" y="160318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820" cy="217170"/>
    <xdr:sp macro="" textlink="">
      <xdr:nvSpPr>
        <xdr:cNvPr id="493" name="テキスト ボックス 492"/>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5295" cy="248920"/>
    <xdr:sp macro="" textlink="">
      <xdr:nvSpPr>
        <xdr:cNvPr id="495" name="テキスト ボックス 494"/>
        <xdr:cNvSpPr txBox="1"/>
      </xdr:nvSpPr>
      <xdr:spPr>
        <a:xfrm>
          <a:off x="11978640" y="6969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73660</xdr:rowOff>
    </xdr:from>
    <xdr:ext cx="455295" cy="259080"/>
    <xdr:sp macro="" textlink="">
      <xdr:nvSpPr>
        <xdr:cNvPr id="497" name="テキスト ボックス 496"/>
        <xdr:cNvSpPr txBox="1"/>
      </xdr:nvSpPr>
      <xdr:spPr>
        <a:xfrm>
          <a:off x="11978640" y="6588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1" name="テキスト ボックス 500"/>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7" name="テキスト ボックス 50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60960</xdr:rowOff>
    </xdr:from>
    <xdr:to xmlns:xdr="http://schemas.openxmlformats.org/drawingml/2006/spreadsheetDrawing">
      <xdr:col>85</xdr:col>
      <xdr:colOff>126365</xdr:colOff>
      <xdr:row>39</xdr:row>
      <xdr:rowOff>104775</xdr:rowOff>
    </xdr:to>
    <xdr:cxnSp macro="">
      <xdr:nvCxnSpPr>
        <xdr:cNvPr id="509" name="直線コネクタ 508"/>
        <xdr:cNvCxnSpPr/>
      </xdr:nvCxnSpPr>
      <xdr:spPr>
        <a:xfrm flipV="1">
          <a:off x="16317595" y="52044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109220</xdr:rowOff>
    </xdr:from>
    <xdr:ext cx="469900" cy="251460"/>
    <xdr:sp macro="" textlink="">
      <xdr:nvSpPr>
        <xdr:cNvPr id="510" name="消防費最小値テキスト"/>
        <xdr:cNvSpPr txBox="1"/>
      </xdr:nvSpPr>
      <xdr:spPr>
        <a:xfrm>
          <a:off x="16370300" y="679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104775</xdr:rowOff>
    </xdr:from>
    <xdr:to xmlns:xdr="http://schemas.openxmlformats.org/drawingml/2006/spreadsheetDrawing">
      <xdr:col>86</xdr:col>
      <xdr:colOff>25400</xdr:colOff>
      <xdr:row>39</xdr:row>
      <xdr:rowOff>104775</xdr:rowOff>
    </xdr:to>
    <xdr:cxnSp macro="">
      <xdr:nvCxnSpPr>
        <xdr:cNvPr id="511" name="直線コネクタ 510"/>
        <xdr:cNvCxnSpPr/>
      </xdr:nvCxnSpPr>
      <xdr:spPr>
        <a:xfrm>
          <a:off x="16230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7620</xdr:rowOff>
    </xdr:from>
    <xdr:ext cx="534670" cy="250190"/>
    <xdr:sp macro="" textlink="">
      <xdr:nvSpPr>
        <xdr:cNvPr id="512" name="消防費最大値テキスト"/>
        <xdr:cNvSpPr txBox="1"/>
      </xdr:nvSpPr>
      <xdr:spPr>
        <a:xfrm>
          <a:off x="16370300" y="4979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60960</xdr:rowOff>
    </xdr:from>
    <xdr:to xmlns:xdr="http://schemas.openxmlformats.org/drawingml/2006/spreadsheetDrawing">
      <xdr:col>86</xdr:col>
      <xdr:colOff>25400</xdr:colOff>
      <xdr:row>30</xdr:row>
      <xdr:rowOff>60960</xdr:rowOff>
    </xdr:to>
    <xdr:cxnSp macro="">
      <xdr:nvCxnSpPr>
        <xdr:cNvPr id="513" name="直線コネクタ 512"/>
        <xdr:cNvCxnSpPr/>
      </xdr:nvCxnSpPr>
      <xdr:spPr>
        <a:xfrm>
          <a:off x="16230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104140</xdr:rowOff>
    </xdr:from>
    <xdr:to xmlns:xdr="http://schemas.openxmlformats.org/drawingml/2006/spreadsheetDrawing">
      <xdr:col>85</xdr:col>
      <xdr:colOff>127000</xdr:colOff>
      <xdr:row>34</xdr:row>
      <xdr:rowOff>64135</xdr:rowOff>
    </xdr:to>
    <xdr:cxnSp macro="">
      <xdr:nvCxnSpPr>
        <xdr:cNvPr id="514" name="直線コネクタ 513"/>
        <xdr:cNvCxnSpPr/>
      </xdr:nvCxnSpPr>
      <xdr:spPr>
        <a:xfrm>
          <a:off x="15481300" y="576199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52705</xdr:rowOff>
    </xdr:from>
    <xdr:ext cx="534670" cy="250825"/>
    <xdr:sp macro="" textlink="">
      <xdr:nvSpPr>
        <xdr:cNvPr id="515" name="消防費平均値テキスト"/>
        <xdr:cNvSpPr txBox="1"/>
      </xdr:nvSpPr>
      <xdr:spPr>
        <a:xfrm>
          <a:off x="16370300" y="60534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74930</xdr:rowOff>
    </xdr:from>
    <xdr:to xmlns:xdr="http://schemas.openxmlformats.org/drawingml/2006/spreadsheetDrawing">
      <xdr:col>85</xdr:col>
      <xdr:colOff>177800</xdr:colOff>
      <xdr:row>36</xdr:row>
      <xdr:rowOff>4445</xdr:rowOff>
    </xdr:to>
    <xdr:sp macro="" textlink="">
      <xdr:nvSpPr>
        <xdr:cNvPr id="516" name="フローチャート: 判断 515"/>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104140</xdr:rowOff>
    </xdr:from>
    <xdr:to xmlns:xdr="http://schemas.openxmlformats.org/drawingml/2006/spreadsheetDrawing">
      <xdr:col>81</xdr:col>
      <xdr:colOff>50800</xdr:colOff>
      <xdr:row>33</xdr:row>
      <xdr:rowOff>138430</xdr:rowOff>
    </xdr:to>
    <xdr:cxnSp macro="">
      <xdr:nvCxnSpPr>
        <xdr:cNvPr id="517" name="直線コネクタ 516"/>
        <xdr:cNvCxnSpPr/>
      </xdr:nvCxnSpPr>
      <xdr:spPr>
        <a:xfrm flipV="1">
          <a:off x="14592300" y="57619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79375</xdr:rowOff>
    </xdr:from>
    <xdr:to xmlns:xdr="http://schemas.openxmlformats.org/drawingml/2006/spreadsheetDrawing">
      <xdr:col>81</xdr:col>
      <xdr:colOff>101600</xdr:colOff>
      <xdr:row>36</xdr:row>
      <xdr:rowOff>9525</xdr:rowOff>
    </xdr:to>
    <xdr:sp macro="" textlink="">
      <xdr:nvSpPr>
        <xdr:cNvPr id="518" name="フローチャート: 判断 517"/>
        <xdr:cNvSpPr/>
      </xdr:nvSpPr>
      <xdr:spPr>
        <a:xfrm>
          <a:off x="15430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xdr:rowOff>
    </xdr:from>
    <xdr:ext cx="522605" cy="259080"/>
    <xdr:sp macro="" textlink="">
      <xdr:nvSpPr>
        <xdr:cNvPr id="519" name="テキスト ボックス 518"/>
        <xdr:cNvSpPr txBox="1"/>
      </xdr:nvSpPr>
      <xdr:spPr>
        <a:xfrm>
          <a:off x="15213965" y="61728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83820</xdr:rowOff>
    </xdr:from>
    <xdr:to xmlns:xdr="http://schemas.openxmlformats.org/drawingml/2006/spreadsheetDrawing">
      <xdr:col>76</xdr:col>
      <xdr:colOff>114300</xdr:colOff>
      <xdr:row>33</xdr:row>
      <xdr:rowOff>138430</xdr:rowOff>
    </xdr:to>
    <xdr:cxnSp macro="">
      <xdr:nvCxnSpPr>
        <xdr:cNvPr id="520" name="直線コネクタ 519"/>
        <xdr:cNvCxnSpPr/>
      </xdr:nvCxnSpPr>
      <xdr:spPr>
        <a:xfrm>
          <a:off x="13703300" y="57416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74930</xdr:rowOff>
    </xdr:from>
    <xdr:to xmlns:xdr="http://schemas.openxmlformats.org/drawingml/2006/spreadsheetDrawing">
      <xdr:col>76</xdr:col>
      <xdr:colOff>165100</xdr:colOff>
      <xdr:row>36</xdr:row>
      <xdr:rowOff>5080</xdr:rowOff>
    </xdr:to>
    <xdr:sp macro="" textlink="">
      <xdr:nvSpPr>
        <xdr:cNvPr id="521" name="フローチャート: 判断 520"/>
        <xdr:cNvSpPr/>
      </xdr:nvSpPr>
      <xdr:spPr>
        <a:xfrm>
          <a:off x="14541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167640</xdr:rowOff>
    </xdr:from>
    <xdr:ext cx="522605" cy="250190"/>
    <xdr:sp macro="" textlink="">
      <xdr:nvSpPr>
        <xdr:cNvPr id="522" name="テキスト ボックス 521"/>
        <xdr:cNvSpPr txBox="1"/>
      </xdr:nvSpPr>
      <xdr:spPr>
        <a:xfrm>
          <a:off x="14324965" y="616839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66040</xdr:rowOff>
    </xdr:from>
    <xdr:to xmlns:xdr="http://schemas.openxmlformats.org/drawingml/2006/spreadsheetDrawing">
      <xdr:col>71</xdr:col>
      <xdr:colOff>177800</xdr:colOff>
      <xdr:row>33</xdr:row>
      <xdr:rowOff>83820</xdr:rowOff>
    </xdr:to>
    <xdr:cxnSp macro="">
      <xdr:nvCxnSpPr>
        <xdr:cNvPr id="523" name="直線コネクタ 522"/>
        <xdr:cNvCxnSpPr/>
      </xdr:nvCxnSpPr>
      <xdr:spPr>
        <a:xfrm>
          <a:off x="12814300" y="5723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160020</xdr:rowOff>
    </xdr:from>
    <xdr:to xmlns:xdr="http://schemas.openxmlformats.org/drawingml/2006/spreadsheetDrawing">
      <xdr:col>72</xdr:col>
      <xdr:colOff>38100</xdr:colOff>
      <xdr:row>35</xdr:row>
      <xdr:rowOff>90170</xdr:rowOff>
    </xdr:to>
    <xdr:sp macro="" textlink="">
      <xdr:nvSpPr>
        <xdr:cNvPr id="524" name="フローチャート: 判断 523"/>
        <xdr:cNvSpPr/>
      </xdr:nvSpPr>
      <xdr:spPr>
        <a:xfrm>
          <a:off x="13652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81280</xdr:rowOff>
    </xdr:from>
    <xdr:ext cx="522605" cy="259080"/>
    <xdr:sp macro="" textlink="">
      <xdr:nvSpPr>
        <xdr:cNvPr id="525" name="テキスト ボックス 524"/>
        <xdr:cNvSpPr txBox="1"/>
      </xdr:nvSpPr>
      <xdr:spPr>
        <a:xfrm>
          <a:off x="13435965" y="6082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15240</xdr:rowOff>
    </xdr:from>
    <xdr:to xmlns:xdr="http://schemas.openxmlformats.org/drawingml/2006/spreadsheetDrawing">
      <xdr:col>67</xdr:col>
      <xdr:colOff>101600</xdr:colOff>
      <xdr:row>35</xdr:row>
      <xdr:rowOff>116840</xdr:rowOff>
    </xdr:to>
    <xdr:sp macro="" textlink="">
      <xdr:nvSpPr>
        <xdr:cNvPr id="526" name="フローチャート: 判断 525"/>
        <xdr:cNvSpPr/>
      </xdr:nvSpPr>
      <xdr:spPr>
        <a:xfrm>
          <a:off x="12763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107950</xdr:rowOff>
    </xdr:from>
    <xdr:ext cx="522605" cy="259080"/>
    <xdr:sp macro="" textlink="">
      <xdr:nvSpPr>
        <xdr:cNvPr id="527" name="テキスト ボックス 526"/>
        <xdr:cNvSpPr txBox="1"/>
      </xdr:nvSpPr>
      <xdr:spPr>
        <a:xfrm>
          <a:off x="12546965" y="6108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13335</xdr:rowOff>
    </xdr:from>
    <xdr:to xmlns:xdr="http://schemas.openxmlformats.org/drawingml/2006/spreadsheetDrawing">
      <xdr:col>85</xdr:col>
      <xdr:colOff>177800</xdr:colOff>
      <xdr:row>34</xdr:row>
      <xdr:rowOff>114935</xdr:rowOff>
    </xdr:to>
    <xdr:sp macro="" textlink="">
      <xdr:nvSpPr>
        <xdr:cNvPr id="533" name="楕円 532"/>
        <xdr:cNvSpPr/>
      </xdr:nvSpPr>
      <xdr:spPr>
        <a:xfrm>
          <a:off x="162687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36195</xdr:rowOff>
    </xdr:from>
    <xdr:ext cx="534670" cy="259080"/>
    <xdr:sp macro="" textlink="">
      <xdr:nvSpPr>
        <xdr:cNvPr id="534" name="消防費該当値テキスト"/>
        <xdr:cNvSpPr txBox="1"/>
      </xdr:nvSpPr>
      <xdr:spPr>
        <a:xfrm>
          <a:off x="16370300"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53340</xdr:rowOff>
    </xdr:from>
    <xdr:to xmlns:xdr="http://schemas.openxmlformats.org/drawingml/2006/spreadsheetDrawing">
      <xdr:col>81</xdr:col>
      <xdr:colOff>101600</xdr:colOff>
      <xdr:row>33</xdr:row>
      <xdr:rowOff>154940</xdr:rowOff>
    </xdr:to>
    <xdr:sp macro="" textlink="">
      <xdr:nvSpPr>
        <xdr:cNvPr id="535" name="楕円 534"/>
        <xdr:cNvSpPr/>
      </xdr:nvSpPr>
      <xdr:spPr>
        <a:xfrm>
          <a:off x="154305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171450</xdr:rowOff>
    </xdr:from>
    <xdr:ext cx="522605" cy="259080"/>
    <xdr:sp macro="" textlink="">
      <xdr:nvSpPr>
        <xdr:cNvPr id="536" name="テキスト ボックス 535"/>
        <xdr:cNvSpPr txBox="1"/>
      </xdr:nvSpPr>
      <xdr:spPr>
        <a:xfrm>
          <a:off x="15213965" y="54864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87630</xdr:rowOff>
    </xdr:from>
    <xdr:to xmlns:xdr="http://schemas.openxmlformats.org/drawingml/2006/spreadsheetDrawing">
      <xdr:col>76</xdr:col>
      <xdr:colOff>165100</xdr:colOff>
      <xdr:row>34</xdr:row>
      <xdr:rowOff>17780</xdr:rowOff>
    </xdr:to>
    <xdr:sp macro="" textlink="">
      <xdr:nvSpPr>
        <xdr:cNvPr id="537" name="楕円 536"/>
        <xdr:cNvSpPr/>
      </xdr:nvSpPr>
      <xdr:spPr>
        <a:xfrm>
          <a:off x="14541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34290</xdr:rowOff>
    </xdr:from>
    <xdr:ext cx="522605" cy="259080"/>
    <xdr:sp macro="" textlink="">
      <xdr:nvSpPr>
        <xdr:cNvPr id="538" name="テキスト ボックス 537"/>
        <xdr:cNvSpPr txBox="1"/>
      </xdr:nvSpPr>
      <xdr:spPr>
        <a:xfrm>
          <a:off x="14324965" y="55206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33020</xdr:rowOff>
    </xdr:from>
    <xdr:to xmlns:xdr="http://schemas.openxmlformats.org/drawingml/2006/spreadsheetDrawing">
      <xdr:col>72</xdr:col>
      <xdr:colOff>38100</xdr:colOff>
      <xdr:row>33</xdr:row>
      <xdr:rowOff>134620</xdr:rowOff>
    </xdr:to>
    <xdr:sp macro="" textlink="">
      <xdr:nvSpPr>
        <xdr:cNvPr id="539" name="楕円 538"/>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151130</xdr:rowOff>
    </xdr:from>
    <xdr:ext cx="522605" cy="259080"/>
    <xdr:sp macro="" textlink="">
      <xdr:nvSpPr>
        <xdr:cNvPr id="540" name="テキスト ボックス 539"/>
        <xdr:cNvSpPr txBox="1"/>
      </xdr:nvSpPr>
      <xdr:spPr>
        <a:xfrm>
          <a:off x="13435965" y="54660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15240</xdr:rowOff>
    </xdr:from>
    <xdr:to xmlns:xdr="http://schemas.openxmlformats.org/drawingml/2006/spreadsheetDrawing">
      <xdr:col>67</xdr:col>
      <xdr:colOff>101600</xdr:colOff>
      <xdr:row>33</xdr:row>
      <xdr:rowOff>116840</xdr:rowOff>
    </xdr:to>
    <xdr:sp macro="" textlink="">
      <xdr:nvSpPr>
        <xdr:cNvPr id="541" name="楕円 540"/>
        <xdr:cNvSpPr/>
      </xdr:nvSpPr>
      <xdr:spPr>
        <a:xfrm>
          <a:off x="12763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133350</xdr:rowOff>
    </xdr:from>
    <xdr:ext cx="522605" cy="250190"/>
    <xdr:sp macro="" textlink="">
      <xdr:nvSpPr>
        <xdr:cNvPr id="542" name="テキスト ボックス 541"/>
        <xdr:cNvSpPr txBox="1"/>
      </xdr:nvSpPr>
      <xdr:spPr>
        <a:xfrm>
          <a:off x="12546965" y="54483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820" cy="217170"/>
    <xdr:sp macro="" textlink="">
      <xdr:nvSpPr>
        <xdr:cNvPr id="551" name="テキスト ボックス 550"/>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6855" cy="248920"/>
    <xdr:sp macro="" textlink="">
      <xdr:nvSpPr>
        <xdr:cNvPr id="553" name="テキスト ボックス 552"/>
        <xdr:cNvSpPr txBox="1"/>
      </xdr:nvSpPr>
      <xdr:spPr>
        <a:xfrm>
          <a:off x="12197080" y="10398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7" name="テキスト ボックス 556"/>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59" name="テキスト ボックス 558"/>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1" name="テキスト ボックス 560"/>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3565" cy="259080"/>
    <xdr:sp macro="" textlink="">
      <xdr:nvSpPr>
        <xdr:cNvPr id="563" name="テキスト ボックス 562"/>
        <xdr:cNvSpPr txBox="1"/>
      </xdr:nvSpPr>
      <xdr:spPr>
        <a:xfrm>
          <a:off x="11850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3565" cy="248920"/>
    <xdr:sp macro="" textlink="">
      <xdr:nvSpPr>
        <xdr:cNvPr id="565" name="テキスト ボックス 564"/>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31115</xdr:rowOff>
    </xdr:from>
    <xdr:to xmlns:xdr="http://schemas.openxmlformats.org/drawingml/2006/spreadsheetDrawing">
      <xdr:col>85</xdr:col>
      <xdr:colOff>126365</xdr:colOff>
      <xdr:row>58</xdr:row>
      <xdr:rowOff>70485</xdr:rowOff>
    </xdr:to>
    <xdr:cxnSp macro="">
      <xdr:nvCxnSpPr>
        <xdr:cNvPr id="567" name="直線コネクタ 566"/>
        <xdr:cNvCxnSpPr/>
      </xdr:nvCxnSpPr>
      <xdr:spPr>
        <a:xfrm flipV="1">
          <a:off x="16317595" y="860361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74930</xdr:rowOff>
    </xdr:from>
    <xdr:ext cx="534670" cy="251460"/>
    <xdr:sp macro="" textlink="">
      <xdr:nvSpPr>
        <xdr:cNvPr id="568" name="教育費最小値テキスト"/>
        <xdr:cNvSpPr txBox="1"/>
      </xdr:nvSpPr>
      <xdr:spPr>
        <a:xfrm>
          <a:off x="16370300" y="10019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70485</xdr:rowOff>
    </xdr:from>
    <xdr:to xmlns:xdr="http://schemas.openxmlformats.org/drawingml/2006/spreadsheetDrawing">
      <xdr:col>86</xdr:col>
      <xdr:colOff>25400</xdr:colOff>
      <xdr:row>58</xdr:row>
      <xdr:rowOff>70485</xdr:rowOff>
    </xdr:to>
    <xdr:cxnSp macro="">
      <xdr:nvCxnSpPr>
        <xdr:cNvPr id="569" name="直線コネクタ 568"/>
        <xdr:cNvCxnSpPr/>
      </xdr:nvCxnSpPr>
      <xdr:spPr>
        <a:xfrm>
          <a:off x="16230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149225</xdr:rowOff>
    </xdr:from>
    <xdr:ext cx="598805" cy="259080"/>
    <xdr:sp macro="" textlink="">
      <xdr:nvSpPr>
        <xdr:cNvPr id="570" name="教育費最大値テキスト"/>
        <xdr:cNvSpPr txBox="1"/>
      </xdr:nvSpPr>
      <xdr:spPr>
        <a:xfrm>
          <a:off x="1637030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31115</xdr:rowOff>
    </xdr:from>
    <xdr:to xmlns:xdr="http://schemas.openxmlformats.org/drawingml/2006/spreadsheetDrawing">
      <xdr:col>86</xdr:col>
      <xdr:colOff>25400</xdr:colOff>
      <xdr:row>50</xdr:row>
      <xdr:rowOff>31115</xdr:rowOff>
    </xdr:to>
    <xdr:cxnSp macro="">
      <xdr:nvCxnSpPr>
        <xdr:cNvPr id="571" name="直線コネクタ 570"/>
        <xdr:cNvCxnSpPr/>
      </xdr:nvCxnSpPr>
      <xdr:spPr>
        <a:xfrm>
          <a:off x="16230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27305</xdr:rowOff>
    </xdr:from>
    <xdr:to xmlns:xdr="http://schemas.openxmlformats.org/drawingml/2006/spreadsheetDrawing">
      <xdr:col>85</xdr:col>
      <xdr:colOff>127000</xdr:colOff>
      <xdr:row>56</xdr:row>
      <xdr:rowOff>74930</xdr:rowOff>
    </xdr:to>
    <xdr:cxnSp macro="">
      <xdr:nvCxnSpPr>
        <xdr:cNvPr id="572" name="直線コネクタ 571"/>
        <xdr:cNvCxnSpPr/>
      </xdr:nvCxnSpPr>
      <xdr:spPr>
        <a:xfrm flipV="1">
          <a:off x="15481300" y="962850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146050</xdr:rowOff>
    </xdr:from>
    <xdr:ext cx="534670" cy="248920"/>
    <xdr:sp macro="" textlink="">
      <xdr:nvSpPr>
        <xdr:cNvPr id="573" name="教育費平均値テキスト"/>
        <xdr:cNvSpPr txBox="1"/>
      </xdr:nvSpPr>
      <xdr:spPr>
        <a:xfrm>
          <a:off x="16370300" y="94043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123190</xdr:rowOff>
    </xdr:from>
    <xdr:to xmlns:xdr="http://schemas.openxmlformats.org/drawingml/2006/spreadsheetDrawing">
      <xdr:col>85</xdr:col>
      <xdr:colOff>177800</xdr:colOff>
      <xdr:row>56</xdr:row>
      <xdr:rowOff>53340</xdr:rowOff>
    </xdr:to>
    <xdr:sp macro="" textlink="">
      <xdr:nvSpPr>
        <xdr:cNvPr id="574" name="フローチャート: 判断 573"/>
        <xdr:cNvSpPr/>
      </xdr:nvSpPr>
      <xdr:spPr>
        <a:xfrm>
          <a:off x="16268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7620</xdr:rowOff>
    </xdr:from>
    <xdr:to xmlns:xdr="http://schemas.openxmlformats.org/drawingml/2006/spreadsheetDrawing">
      <xdr:col>81</xdr:col>
      <xdr:colOff>50800</xdr:colOff>
      <xdr:row>56</xdr:row>
      <xdr:rowOff>74930</xdr:rowOff>
    </xdr:to>
    <xdr:cxnSp macro="">
      <xdr:nvCxnSpPr>
        <xdr:cNvPr id="575" name="直線コネクタ 574"/>
        <xdr:cNvCxnSpPr/>
      </xdr:nvCxnSpPr>
      <xdr:spPr>
        <a:xfrm>
          <a:off x="14592300" y="96088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4445</xdr:rowOff>
    </xdr:from>
    <xdr:to xmlns:xdr="http://schemas.openxmlformats.org/drawingml/2006/spreadsheetDrawing">
      <xdr:col>81</xdr:col>
      <xdr:colOff>101600</xdr:colOff>
      <xdr:row>56</xdr:row>
      <xdr:rowOff>106045</xdr:rowOff>
    </xdr:to>
    <xdr:sp macro="" textlink="">
      <xdr:nvSpPr>
        <xdr:cNvPr id="576" name="フローチャート: 判断 575"/>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122555</xdr:rowOff>
    </xdr:from>
    <xdr:ext cx="522605" cy="249555"/>
    <xdr:sp macro="" textlink="">
      <xdr:nvSpPr>
        <xdr:cNvPr id="577" name="テキスト ボックス 576"/>
        <xdr:cNvSpPr txBox="1"/>
      </xdr:nvSpPr>
      <xdr:spPr>
        <a:xfrm>
          <a:off x="15213965" y="938085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94615</xdr:rowOff>
    </xdr:from>
    <xdr:to xmlns:xdr="http://schemas.openxmlformats.org/drawingml/2006/spreadsheetDrawing">
      <xdr:col>76</xdr:col>
      <xdr:colOff>114300</xdr:colOff>
      <xdr:row>56</xdr:row>
      <xdr:rowOff>7620</xdr:rowOff>
    </xdr:to>
    <xdr:cxnSp macro="">
      <xdr:nvCxnSpPr>
        <xdr:cNvPr id="578" name="直線コネクタ 577"/>
        <xdr:cNvCxnSpPr/>
      </xdr:nvCxnSpPr>
      <xdr:spPr>
        <a:xfrm>
          <a:off x="13703300" y="95243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29845</xdr:rowOff>
    </xdr:from>
    <xdr:to xmlns:xdr="http://schemas.openxmlformats.org/drawingml/2006/spreadsheetDrawing">
      <xdr:col>76</xdr:col>
      <xdr:colOff>165100</xdr:colOff>
      <xdr:row>56</xdr:row>
      <xdr:rowOff>132080</xdr:rowOff>
    </xdr:to>
    <xdr:sp macro="" textlink="">
      <xdr:nvSpPr>
        <xdr:cNvPr id="579" name="フローチャート: 判断 578"/>
        <xdr:cNvSpPr/>
      </xdr:nvSpPr>
      <xdr:spPr>
        <a:xfrm>
          <a:off x="1454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122555</xdr:rowOff>
    </xdr:from>
    <xdr:ext cx="522605" cy="249555"/>
    <xdr:sp macro="" textlink="">
      <xdr:nvSpPr>
        <xdr:cNvPr id="580" name="テキスト ボックス 579"/>
        <xdr:cNvSpPr txBox="1"/>
      </xdr:nvSpPr>
      <xdr:spPr>
        <a:xfrm>
          <a:off x="14324965" y="972375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94615</xdr:rowOff>
    </xdr:from>
    <xdr:to xmlns:xdr="http://schemas.openxmlformats.org/drawingml/2006/spreadsheetDrawing">
      <xdr:col>71</xdr:col>
      <xdr:colOff>177800</xdr:colOff>
      <xdr:row>55</xdr:row>
      <xdr:rowOff>154940</xdr:rowOff>
    </xdr:to>
    <xdr:cxnSp macro="">
      <xdr:nvCxnSpPr>
        <xdr:cNvPr id="581" name="直線コネクタ 580"/>
        <xdr:cNvCxnSpPr/>
      </xdr:nvCxnSpPr>
      <xdr:spPr>
        <a:xfrm flipV="1">
          <a:off x="12814300" y="95243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86360</xdr:rowOff>
    </xdr:from>
    <xdr:to xmlns:xdr="http://schemas.openxmlformats.org/drawingml/2006/spreadsheetDrawing">
      <xdr:col>72</xdr:col>
      <xdr:colOff>38100</xdr:colOff>
      <xdr:row>56</xdr:row>
      <xdr:rowOff>15875</xdr:rowOff>
    </xdr:to>
    <xdr:sp macro="" textlink="">
      <xdr:nvSpPr>
        <xdr:cNvPr id="582" name="フローチャート: 判断 581"/>
        <xdr:cNvSpPr/>
      </xdr:nvSpPr>
      <xdr:spPr>
        <a:xfrm>
          <a:off x="13652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6985</xdr:rowOff>
    </xdr:from>
    <xdr:ext cx="522605" cy="250825"/>
    <xdr:sp macro="" textlink="">
      <xdr:nvSpPr>
        <xdr:cNvPr id="583" name="テキスト ボックス 582"/>
        <xdr:cNvSpPr txBox="1"/>
      </xdr:nvSpPr>
      <xdr:spPr>
        <a:xfrm>
          <a:off x="13435965" y="960818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141605</xdr:rowOff>
    </xdr:to>
    <xdr:sp macro="" textlink="">
      <xdr:nvSpPr>
        <xdr:cNvPr id="584" name="フローチャート: 判断 583"/>
        <xdr:cNvSpPr/>
      </xdr:nvSpPr>
      <xdr:spPr>
        <a:xfrm>
          <a:off x="12763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132715</xdr:rowOff>
    </xdr:from>
    <xdr:ext cx="522605" cy="250825"/>
    <xdr:sp macro="" textlink="">
      <xdr:nvSpPr>
        <xdr:cNvPr id="585" name="テキスト ボックス 584"/>
        <xdr:cNvSpPr txBox="1"/>
      </xdr:nvSpPr>
      <xdr:spPr>
        <a:xfrm>
          <a:off x="12546965" y="973391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147955</xdr:rowOff>
    </xdr:from>
    <xdr:to xmlns:xdr="http://schemas.openxmlformats.org/drawingml/2006/spreadsheetDrawing">
      <xdr:col>85</xdr:col>
      <xdr:colOff>177800</xdr:colOff>
      <xdr:row>56</xdr:row>
      <xdr:rowOff>78105</xdr:rowOff>
    </xdr:to>
    <xdr:sp macro="" textlink="">
      <xdr:nvSpPr>
        <xdr:cNvPr id="591" name="楕円 590"/>
        <xdr:cNvSpPr/>
      </xdr:nvSpPr>
      <xdr:spPr>
        <a:xfrm>
          <a:off x="162687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126365</xdr:rowOff>
    </xdr:from>
    <xdr:ext cx="534670" cy="259080"/>
    <xdr:sp macro="" textlink="">
      <xdr:nvSpPr>
        <xdr:cNvPr id="592" name="教育費該当値テキスト"/>
        <xdr:cNvSpPr txBox="1"/>
      </xdr:nvSpPr>
      <xdr:spPr>
        <a:xfrm>
          <a:off x="16370300" y="955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24130</xdr:rowOff>
    </xdr:from>
    <xdr:to xmlns:xdr="http://schemas.openxmlformats.org/drawingml/2006/spreadsheetDrawing">
      <xdr:col>81</xdr:col>
      <xdr:colOff>101600</xdr:colOff>
      <xdr:row>56</xdr:row>
      <xdr:rowOff>125730</xdr:rowOff>
    </xdr:to>
    <xdr:sp macro="" textlink="">
      <xdr:nvSpPr>
        <xdr:cNvPr id="593" name="楕円 592"/>
        <xdr:cNvSpPr/>
      </xdr:nvSpPr>
      <xdr:spPr>
        <a:xfrm>
          <a:off x="15430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116840</xdr:rowOff>
    </xdr:from>
    <xdr:ext cx="522605" cy="259080"/>
    <xdr:sp macro="" textlink="">
      <xdr:nvSpPr>
        <xdr:cNvPr id="594" name="テキスト ボックス 593"/>
        <xdr:cNvSpPr txBox="1"/>
      </xdr:nvSpPr>
      <xdr:spPr>
        <a:xfrm>
          <a:off x="15213965" y="97180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128270</xdr:rowOff>
    </xdr:from>
    <xdr:to xmlns:xdr="http://schemas.openxmlformats.org/drawingml/2006/spreadsheetDrawing">
      <xdr:col>76</xdr:col>
      <xdr:colOff>165100</xdr:colOff>
      <xdr:row>56</xdr:row>
      <xdr:rowOff>58420</xdr:rowOff>
    </xdr:to>
    <xdr:sp macro="" textlink="">
      <xdr:nvSpPr>
        <xdr:cNvPr id="595" name="楕円 594"/>
        <xdr:cNvSpPr/>
      </xdr:nvSpPr>
      <xdr:spPr>
        <a:xfrm>
          <a:off x="1454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74930</xdr:rowOff>
    </xdr:from>
    <xdr:ext cx="522605" cy="251460"/>
    <xdr:sp macro="" textlink="">
      <xdr:nvSpPr>
        <xdr:cNvPr id="596" name="テキスト ボックス 595"/>
        <xdr:cNvSpPr txBox="1"/>
      </xdr:nvSpPr>
      <xdr:spPr>
        <a:xfrm>
          <a:off x="14324965" y="933323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43815</xdr:rowOff>
    </xdr:from>
    <xdr:to xmlns:xdr="http://schemas.openxmlformats.org/drawingml/2006/spreadsheetDrawing">
      <xdr:col>72</xdr:col>
      <xdr:colOff>38100</xdr:colOff>
      <xdr:row>55</xdr:row>
      <xdr:rowOff>145415</xdr:rowOff>
    </xdr:to>
    <xdr:sp macro="" textlink="">
      <xdr:nvSpPr>
        <xdr:cNvPr id="597" name="楕円 596"/>
        <xdr:cNvSpPr/>
      </xdr:nvSpPr>
      <xdr:spPr>
        <a:xfrm>
          <a:off x="13652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161925</xdr:rowOff>
    </xdr:from>
    <xdr:ext cx="522605" cy="259080"/>
    <xdr:sp macro="" textlink="">
      <xdr:nvSpPr>
        <xdr:cNvPr id="598" name="テキスト ボックス 597"/>
        <xdr:cNvSpPr txBox="1"/>
      </xdr:nvSpPr>
      <xdr:spPr>
        <a:xfrm>
          <a:off x="13435965" y="92487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104140</xdr:rowOff>
    </xdr:from>
    <xdr:to xmlns:xdr="http://schemas.openxmlformats.org/drawingml/2006/spreadsheetDrawing">
      <xdr:col>67</xdr:col>
      <xdr:colOff>101600</xdr:colOff>
      <xdr:row>56</xdr:row>
      <xdr:rowOff>34290</xdr:rowOff>
    </xdr:to>
    <xdr:sp macro="" textlink="">
      <xdr:nvSpPr>
        <xdr:cNvPr id="599" name="楕円 598"/>
        <xdr:cNvSpPr/>
      </xdr:nvSpPr>
      <xdr:spPr>
        <a:xfrm>
          <a:off x="12763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50800</xdr:rowOff>
    </xdr:from>
    <xdr:ext cx="522605" cy="259080"/>
    <xdr:sp macro="" textlink="">
      <xdr:nvSpPr>
        <xdr:cNvPr id="600" name="テキスト ボックス 599"/>
        <xdr:cNvSpPr txBox="1"/>
      </xdr:nvSpPr>
      <xdr:spPr>
        <a:xfrm>
          <a:off x="12546965" y="93091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820" cy="217170"/>
    <xdr:sp macro="" textlink="">
      <xdr:nvSpPr>
        <xdr:cNvPr id="609" name="テキスト ボックス 608"/>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6855" cy="259080"/>
    <xdr:sp macro="" textlink="">
      <xdr:nvSpPr>
        <xdr:cNvPr id="612" name="テキスト ボックス 611"/>
        <xdr:cNvSpPr txBox="1"/>
      </xdr:nvSpPr>
      <xdr:spPr>
        <a:xfrm>
          <a:off x="12197080" y="13501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144145</xdr:rowOff>
    </xdr:from>
    <xdr:ext cx="455295" cy="250825"/>
    <xdr:sp macro="" textlink="">
      <xdr:nvSpPr>
        <xdr:cNvPr id="614" name="テキスト ボックス 613"/>
        <xdr:cNvSpPr txBox="1"/>
      </xdr:nvSpPr>
      <xdr:spPr>
        <a:xfrm>
          <a:off x="11978640" y="13174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160655</xdr:rowOff>
    </xdr:from>
    <xdr:ext cx="455295" cy="259080"/>
    <xdr:sp macro="" textlink="">
      <xdr:nvSpPr>
        <xdr:cNvPr id="616" name="テキスト ボックス 615"/>
        <xdr:cNvSpPr txBox="1"/>
      </xdr:nvSpPr>
      <xdr:spPr>
        <a:xfrm>
          <a:off x="11978640" y="128479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6350</xdr:rowOff>
    </xdr:from>
    <xdr:ext cx="455295" cy="251460"/>
    <xdr:sp macro="" textlink="">
      <xdr:nvSpPr>
        <xdr:cNvPr id="618" name="テキスト ボックス 617"/>
        <xdr:cNvSpPr txBox="1"/>
      </xdr:nvSpPr>
      <xdr:spPr>
        <a:xfrm>
          <a:off x="11978640" y="125222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0" name="テキスト ボックス 619"/>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2" name="テキスト ボックス 621"/>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4" name="テキスト ボックス 623"/>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186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34670" cy="251460"/>
    <xdr:sp macro="" textlink="">
      <xdr:nvSpPr>
        <xdr:cNvPr id="629" name="災害復旧費最大値テキスト"/>
        <xdr:cNvSpPr txBox="1"/>
      </xdr:nvSpPr>
      <xdr:spPr>
        <a:xfrm>
          <a:off x="16370300" y="11962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30" name="直線コネクタ 629"/>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80645</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flipV="1">
          <a:off x="15481300" y="13625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159385</xdr:rowOff>
    </xdr:from>
    <xdr:ext cx="378460" cy="258445"/>
    <xdr:sp macro="" textlink="">
      <xdr:nvSpPr>
        <xdr:cNvPr id="632" name="災害復旧費平均値テキスト"/>
        <xdr:cNvSpPr txBox="1"/>
      </xdr:nvSpPr>
      <xdr:spPr>
        <a:xfrm>
          <a:off x="16370300" y="13361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136525</xdr:rowOff>
    </xdr:from>
    <xdr:to xmlns:xdr="http://schemas.openxmlformats.org/drawingml/2006/spreadsheetDrawing">
      <xdr:col>85</xdr:col>
      <xdr:colOff>177800</xdr:colOff>
      <xdr:row>79</xdr:row>
      <xdr:rowOff>66675</xdr:rowOff>
    </xdr:to>
    <xdr:sp macro="" textlink="">
      <xdr:nvSpPr>
        <xdr:cNvPr id="633" name="フローチャート: 判断 632"/>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73025</xdr:rowOff>
    </xdr:to>
    <xdr:sp macro="" textlink="">
      <xdr:nvSpPr>
        <xdr:cNvPr id="635" name="フローチャート: 判断 634"/>
        <xdr:cNvSpPr/>
      </xdr:nvSpPr>
      <xdr:spPr>
        <a:xfrm>
          <a:off x="1543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89535</xdr:rowOff>
    </xdr:from>
    <xdr:ext cx="378460" cy="248285"/>
    <xdr:sp macro="" textlink="">
      <xdr:nvSpPr>
        <xdr:cNvPr id="636" name="テキスト ボックス 635"/>
        <xdr:cNvSpPr txBox="1"/>
      </xdr:nvSpPr>
      <xdr:spPr>
        <a:xfrm>
          <a:off x="15292070" y="13291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73025</xdr:rowOff>
    </xdr:to>
    <xdr:sp macro="" textlink="">
      <xdr:nvSpPr>
        <xdr:cNvPr id="638" name="フローチャート: 判断 637"/>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89535</xdr:rowOff>
    </xdr:from>
    <xdr:ext cx="378460" cy="248285"/>
    <xdr:sp macro="" textlink="">
      <xdr:nvSpPr>
        <xdr:cNvPr id="639" name="テキスト ボックス 638"/>
        <xdr:cNvSpPr txBox="1"/>
      </xdr:nvSpPr>
      <xdr:spPr>
        <a:xfrm>
          <a:off x="14403070" y="132911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83820</xdr:rowOff>
    </xdr:from>
    <xdr:to xmlns:xdr="http://schemas.openxmlformats.org/drawingml/2006/spreadsheetDrawing">
      <xdr:col>71</xdr:col>
      <xdr:colOff>177800</xdr:colOff>
      <xdr:row>79</xdr:row>
      <xdr:rowOff>99060</xdr:rowOff>
    </xdr:to>
    <xdr:cxnSp macro="">
      <xdr:nvCxnSpPr>
        <xdr:cNvPr id="640" name="直線コネクタ 639"/>
        <xdr:cNvCxnSpPr/>
      </xdr:nvCxnSpPr>
      <xdr:spPr>
        <a:xfrm>
          <a:off x="12814300" y="13628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106680</xdr:rowOff>
    </xdr:from>
    <xdr:to xmlns:xdr="http://schemas.openxmlformats.org/drawingml/2006/spreadsheetDrawing">
      <xdr:col>72</xdr:col>
      <xdr:colOff>38100</xdr:colOff>
      <xdr:row>79</xdr:row>
      <xdr:rowOff>36830</xdr:rowOff>
    </xdr:to>
    <xdr:sp macro="" textlink="">
      <xdr:nvSpPr>
        <xdr:cNvPr id="641" name="フローチャート: 判断 640"/>
        <xdr:cNvSpPr/>
      </xdr:nvSpPr>
      <xdr:spPr>
        <a:xfrm>
          <a:off x="13652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53340</xdr:rowOff>
    </xdr:from>
    <xdr:ext cx="457835" cy="250190"/>
    <xdr:sp macro="" textlink="">
      <xdr:nvSpPr>
        <xdr:cNvPr id="642" name="テキスト ボックス 641"/>
        <xdr:cNvSpPr txBox="1"/>
      </xdr:nvSpPr>
      <xdr:spPr>
        <a:xfrm>
          <a:off x="13468350" y="1325499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83185</xdr:rowOff>
    </xdr:from>
    <xdr:to xmlns:xdr="http://schemas.openxmlformats.org/drawingml/2006/spreadsheetDrawing">
      <xdr:col>67</xdr:col>
      <xdr:colOff>101600</xdr:colOff>
      <xdr:row>79</xdr:row>
      <xdr:rowOff>13335</xdr:rowOff>
    </xdr:to>
    <xdr:sp macro="" textlink="">
      <xdr:nvSpPr>
        <xdr:cNvPr id="643" name="フローチャート: 判断 642"/>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29845</xdr:rowOff>
    </xdr:from>
    <xdr:ext cx="457835" cy="250825"/>
    <xdr:sp macro="" textlink="">
      <xdr:nvSpPr>
        <xdr:cNvPr id="644" name="テキスト ボックス 643"/>
        <xdr:cNvSpPr txBox="1"/>
      </xdr:nvSpPr>
      <xdr:spPr>
        <a:xfrm>
          <a:off x="12579350" y="1323149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29845</xdr:rowOff>
    </xdr:from>
    <xdr:to xmlns:xdr="http://schemas.openxmlformats.org/drawingml/2006/spreadsheetDrawing">
      <xdr:col>85</xdr:col>
      <xdr:colOff>177800</xdr:colOff>
      <xdr:row>79</xdr:row>
      <xdr:rowOff>132080</xdr:rowOff>
    </xdr:to>
    <xdr:sp macro="" textlink="">
      <xdr:nvSpPr>
        <xdr:cNvPr id="650" name="楕円 649"/>
        <xdr:cNvSpPr/>
      </xdr:nvSpPr>
      <xdr:spPr>
        <a:xfrm>
          <a:off x="162687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116205</xdr:rowOff>
    </xdr:from>
    <xdr:ext cx="378460" cy="259080"/>
    <xdr:sp macro="" textlink="">
      <xdr:nvSpPr>
        <xdr:cNvPr id="651" name="災害復旧費該当値テキスト"/>
        <xdr:cNvSpPr txBox="1"/>
      </xdr:nvSpPr>
      <xdr:spPr>
        <a:xfrm>
          <a:off x="16370300" y="13489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37490" cy="259080"/>
    <xdr:sp macro="" textlink="">
      <xdr:nvSpPr>
        <xdr:cNvPr id="653" name="テキスト ボックス 652"/>
        <xdr:cNvSpPr txBox="1"/>
      </xdr:nvSpPr>
      <xdr:spPr>
        <a:xfrm>
          <a:off x="15356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37490" cy="259080"/>
    <xdr:sp macro="" textlink="">
      <xdr:nvSpPr>
        <xdr:cNvPr id="655" name="テキスト ボックス 654"/>
        <xdr:cNvSpPr txBox="1"/>
      </xdr:nvSpPr>
      <xdr:spPr>
        <a:xfrm>
          <a:off x="14467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6" name="楕円 655"/>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37490" cy="259080"/>
    <xdr:sp macro="" textlink="">
      <xdr:nvSpPr>
        <xdr:cNvPr id="657" name="テキスト ボックス 656"/>
        <xdr:cNvSpPr txBox="1"/>
      </xdr:nvSpPr>
      <xdr:spPr>
        <a:xfrm>
          <a:off x="13578840" y="1368552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33020</xdr:rowOff>
    </xdr:from>
    <xdr:to xmlns:xdr="http://schemas.openxmlformats.org/drawingml/2006/spreadsheetDrawing">
      <xdr:col>67</xdr:col>
      <xdr:colOff>101600</xdr:colOff>
      <xdr:row>79</xdr:row>
      <xdr:rowOff>134620</xdr:rowOff>
    </xdr:to>
    <xdr:sp macro="" textlink="">
      <xdr:nvSpPr>
        <xdr:cNvPr id="658" name="楕円 657"/>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125730</xdr:rowOff>
    </xdr:from>
    <xdr:ext cx="378460" cy="259080"/>
    <xdr:sp macro="" textlink="">
      <xdr:nvSpPr>
        <xdr:cNvPr id="659" name="テキスト ボックス 658"/>
        <xdr:cNvSpPr txBox="1"/>
      </xdr:nvSpPr>
      <xdr:spPr>
        <a:xfrm>
          <a:off x="12625070" y="13670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820" cy="217170"/>
    <xdr:sp macro="" textlink="">
      <xdr:nvSpPr>
        <xdr:cNvPr id="668" name="テキスト ボックス 667"/>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855" cy="259080"/>
    <xdr:sp macro="" textlink="">
      <xdr:nvSpPr>
        <xdr:cNvPr id="671" name="テキスト ボックス 670"/>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5" name="テキスト ボックス 674"/>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9" name="テキスト ボックス 678"/>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3565" cy="248920"/>
    <xdr:sp macro="" textlink="">
      <xdr:nvSpPr>
        <xdr:cNvPr id="681" name="テキスト ボックス 680"/>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97</xdr:row>
      <xdr:rowOff>109855</xdr:rowOff>
    </xdr:to>
    <xdr:cxnSp macro="">
      <xdr:nvCxnSpPr>
        <xdr:cNvPr id="683" name="直線コネクタ 682"/>
        <xdr:cNvCxnSpPr/>
      </xdr:nvCxnSpPr>
      <xdr:spPr>
        <a:xfrm flipV="1">
          <a:off x="16317595" y="15528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113665</xdr:rowOff>
    </xdr:from>
    <xdr:ext cx="534670" cy="258445"/>
    <xdr:sp macro="" textlink="">
      <xdr:nvSpPr>
        <xdr:cNvPr id="684" name="公債費最小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109855</xdr:rowOff>
    </xdr:from>
    <xdr:to xmlns:xdr="http://schemas.openxmlformats.org/drawingml/2006/spreadsheetDrawing">
      <xdr:col>86</xdr:col>
      <xdr:colOff>25400</xdr:colOff>
      <xdr:row>97</xdr:row>
      <xdr:rowOff>109855</xdr:rowOff>
    </xdr:to>
    <xdr:cxnSp macro="">
      <xdr:nvCxnSpPr>
        <xdr:cNvPr id="685" name="直線コネクタ 684"/>
        <xdr:cNvCxnSpPr/>
      </xdr:nvCxnSpPr>
      <xdr:spPr>
        <a:xfrm>
          <a:off x="16230600" y="1674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43815</xdr:rowOff>
    </xdr:from>
    <xdr:ext cx="534670" cy="248285"/>
    <xdr:sp macro="" textlink="">
      <xdr:nvSpPr>
        <xdr:cNvPr id="686" name="公債費最大値テキスト"/>
        <xdr:cNvSpPr txBox="1"/>
      </xdr:nvSpPr>
      <xdr:spPr>
        <a:xfrm>
          <a:off x="16370300" y="153028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7" name="直線コネクタ 686"/>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49530</xdr:rowOff>
    </xdr:from>
    <xdr:to xmlns:xdr="http://schemas.openxmlformats.org/drawingml/2006/spreadsheetDrawing">
      <xdr:col>85</xdr:col>
      <xdr:colOff>127000</xdr:colOff>
      <xdr:row>94</xdr:row>
      <xdr:rowOff>54610</xdr:rowOff>
    </xdr:to>
    <xdr:cxnSp macro="">
      <xdr:nvCxnSpPr>
        <xdr:cNvPr id="688" name="直線コネクタ 687"/>
        <xdr:cNvCxnSpPr/>
      </xdr:nvCxnSpPr>
      <xdr:spPr>
        <a:xfrm flipV="1">
          <a:off x="15481300" y="16165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xdr:rowOff>
    </xdr:from>
    <xdr:ext cx="534670" cy="248920"/>
    <xdr:sp macro="" textlink="">
      <xdr:nvSpPr>
        <xdr:cNvPr id="689" name="公債費平均値テキスト"/>
        <xdr:cNvSpPr txBox="1"/>
      </xdr:nvSpPr>
      <xdr:spPr>
        <a:xfrm>
          <a:off x="16370300" y="162966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30480</xdr:rowOff>
    </xdr:from>
    <xdr:to xmlns:xdr="http://schemas.openxmlformats.org/drawingml/2006/spreadsheetDrawing">
      <xdr:col>85</xdr:col>
      <xdr:colOff>177800</xdr:colOff>
      <xdr:row>95</xdr:row>
      <xdr:rowOff>132080</xdr:rowOff>
    </xdr:to>
    <xdr:sp macro="" textlink="">
      <xdr:nvSpPr>
        <xdr:cNvPr id="690" name="フローチャート: 判断 689"/>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54610</xdr:rowOff>
    </xdr:from>
    <xdr:to xmlns:xdr="http://schemas.openxmlformats.org/drawingml/2006/spreadsheetDrawing">
      <xdr:col>81</xdr:col>
      <xdr:colOff>50800</xdr:colOff>
      <xdr:row>94</xdr:row>
      <xdr:rowOff>66040</xdr:rowOff>
    </xdr:to>
    <xdr:cxnSp macro="">
      <xdr:nvCxnSpPr>
        <xdr:cNvPr id="691" name="直線コネクタ 690"/>
        <xdr:cNvCxnSpPr/>
      </xdr:nvCxnSpPr>
      <xdr:spPr>
        <a:xfrm flipV="1">
          <a:off x="14592300" y="1617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20320</xdr:rowOff>
    </xdr:from>
    <xdr:to xmlns:xdr="http://schemas.openxmlformats.org/drawingml/2006/spreadsheetDrawing">
      <xdr:col>81</xdr:col>
      <xdr:colOff>101600</xdr:colOff>
      <xdr:row>95</xdr:row>
      <xdr:rowOff>121920</xdr:rowOff>
    </xdr:to>
    <xdr:sp macro="" textlink="">
      <xdr:nvSpPr>
        <xdr:cNvPr id="692" name="フローチャート: 判断 691"/>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113030</xdr:rowOff>
    </xdr:from>
    <xdr:ext cx="522605" cy="259080"/>
    <xdr:sp macro="" textlink="">
      <xdr:nvSpPr>
        <xdr:cNvPr id="693" name="テキスト ボックス 692"/>
        <xdr:cNvSpPr txBox="1"/>
      </xdr:nvSpPr>
      <xdr:spPr>
        <a:xfrm>
          <a:off x="15213965" y="164007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66040</xdr:rowOff>
    </xdr:from>
    <xdr:to xmlns:xdr="http://schemas.openxmlformats.org/drawingml/2006/spreadsheetDrawing">
      <xdr:col>76</xdr:col>
      <xdr:colOff>114300</xdr:colOff>
      <xdr:row>94</xdr:row>
      <xdr:rowOff>115570</xdr:rowOff>
    </xdr:to>
    <xdr:cxnSp macro="">
      <xdr:nvCxnSpPr>
        <xdr:cNvPr id="694" name="直線コネクタ 693"/>
        <xdr:cNvCxnSpPr/>
      </xdr:nvCxnSpPr>
      <xdr:spPr>
        <a:xfrm flipV="1">
          <a:off x="13703300" y="16182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31115</xdr:rowOff>
    </xdr:from>
    <xdr:to xmlns:xdr="http://schemas.openxmlformats.org/drawingml/2006/spreadsheetDrawing">
      <xdr:col>76</xdr:col>
      <xdr:colOff>165100</xdr:colOff>
      <xdr:row>95</xdr:row>
      <xdr:rowOff>132715</xdr:rowOff>
    </xdr:to>
    <xdr:sp macro="" textlink="">
      <xdr:nvSpPr>
        <xdr:cNvPr id="695" name="フローチャート: 判断 694"/>
        <xdr:cNvSpPr/>
      </xdr:nvSpPr>
      <xdr:spPr>
        <a:xfrm>
          <a:off x="14541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123825</xdr:rowOff>
    </xdr:from>
    <xdr:ext cx="522605" cy="248285"/>
    <xdr:sp macro="" textlink="">
      <xdr:nvSpPr>
        <xdr:cNvPr id="696" name="テキスト ボックス 695"/>
        <xdr:cNvSpPr txBox="1"/>
      </xdr:nvSpPr>
      <xdr:spPr>
        <a:xfrm>
          <a:off x="14324965" y="164115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115570</xdr:rowOff>
    </xdr:from>
    <xdr:to xmlns:xdr="http://schemas.openxmlformats.org/drawingml/2006/spreadsheetDrawing">
      <xdr:col>71</xdr:col>
      <xdr:colOff>177800</xdr:colOff>
      <xdr:row>94</xdr:row>
      <xdr:rowOff>147955</xdr:rowOff>
    </xdr:to>
    <xdr:cxnSp macro="">
      <xdr:nvCxnSpPr>
        <xdr:cNvPr id="697" name="直線コネクタ 696"/>
        <xdr:cNvCxnSpPr/>
      </xdr:nvCxnSpPr>
      <xdr:spPr>
        <a:xfrm flipV="1">
          <a:off x="12814300" y="16231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67310</xdr:rowOff>
    </xdr:from>
    <xdr:to xmlns:xdr="http://schemas.openxmlformats.org/drawingml/2006/spreadsheetDrawing">
      <xdr:col>72</xdr:col>
      <xdr:colOff>38100</xdr:colOff>
      <xdr:row>95</xdr:row>
      <xdr:rowOff>168910</xdr:rowOff>
    </xdr:to>
    <xdr:sp macro="" textlink="">
      <xdr:nvSpPr>
        <xdr:cNvPr id="698" name="フローチャート: 判断 697"/>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160020</xdr:rowOff>
    </xdr:from>
    <xdr:ext cx="522605" cy="259080"/>
    <xdr:sp macro="" textlink="">
      <xdr:nvSpPr>
        <xdr:cNvPr id="699" name="テキスト ボックス 698"/>
        <xdr:cNvSpPr txBox="1"/>
      </xdr:nvSpPr>
      <xdr:spPr>
        <a:xfrm>
          <a:off x="13435965" y="164477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4445</xdr:rowOff>
    </xdr:to>
    <xdr:sp macro="" textlink="">
      <xdr:nvSpPr>
        <xdr:cNvPr id="700" name="フローチャート: 判断 699"/>
        <xdr:cNvSpPr/>
      </xdr:nvSpPr>
      <xdr:spPr>
        <a:xfrm>
          <a:off x="12763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167005</xdr:rowOff>
    </xdr:from>
    <xdr:ext cx="522605" cy="250825"/>
    <xdr:sp macro="" textlink="">
      <xdr:nvSpPr>
        <xdr:cNvPr id="701" name="テキスト ボックス 700"/>
        <xdr:cNvSpPr txBox="1"/>
      </xdr:nvSpPr>
      <xdr:spPr>
        <a:xfrm>
          <a:off x="12546965" y="164547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170180</xdr:rowOff>
    </xdr:from>
    <xdr:to xmlns:xdr="http://schemas.openxmlformats.org/drawingml/2006/spreadsheetDrawing">
      <xdr:col>85</xdr:col>
      <xdr:colOff>177800</xdr:colOff>
      <xdr:row>94</xdr:row>
      <xdr:rowOff>100330</xdr:rowOff>
    </xdr:to>
    <xdr:sp macro="" textlink="">
      <xdr:nvSpPr>
        <xdr:cNvPr id="707" name="楕円 706"/>
        <xdr:cNvSpPr/>
      </xdr:nvSpPr>
      <xdr:spPr>
        <a:xfrm>
          <a:off x="162687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21590</xdr:rowOff>
    </xdr:from>
    <xdr:ext cx="534670" cy="259080"/>
    <xdr:sp macro="" textlink="">
      <xdr:nvSpPr>
        <xdr:cNvPr id="708" name="公債費該当値テキスト"/>
        <xdr:cNvSpPr txBox="1"/>
      </xdr:nvSpPr>
      <xdr:spPr>
        <a:xfrm>
          <a:off x="16370300" y="1596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3810</xdr:rowOff>
    </xdr:from>
    <xdr:to xmlns:xdr="http://schemas.openxmlformats.org/drawingml/2006/spreadsheetDrawing">
      <xdr:col>81</xdr:col>
      <xdr:colOff>101600</xdr:colOff>
      <xdr:row>94</xdr:row>
      <xdr:rowOff>105410</xdr:rowOff>
    </xdr:to>
    <xdr:sp macro="" textlink="">
      <xdr:nvSpPr>
        <xdr:cNvPr id="709" name="楕円 708"/>
        <xdr:cNvSpPr/>
      </xdr:nvSpPr>
      <xdr:spPr>
        <a:xfrm>
          <a:off x="15430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121920</xdr:rowOff>
    </xdr:from>
    <xdr:ext cx="522605" cy="250190"/>
    <xdr:sp macro="" textlink="">
      <xdr:nvSpPr>
        <xdr:cNvPr id="710" name="テキスト ボックス 709"/>
        <xdr:cNvSpPr txBox="1"/>
      </xdr:nvSpPr>
      <xdr:spPr>
        <a:xfrm>
          <a:off x="15213965" y="158953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15240</xdr:rowOff>
    </xdr:from>
    <xdr:to xmlns:xdr="http://schemas.openxmlformats.org/drawingml/2006/spreadsheetDrawing">
      <xdr:col>76</xdr:col>
      <xdr:colOff>165100</xdr:colOff>
      <xdr:row>94</xdr:row>
      <xdr:rowOff>116840</xdr:rowOff>
    </xdr:to>
    <xdr:sp macro="" textlink="">
      <xdr:nvSpPr>
        <xdr:cNvPr id="711" name="楕円 710"/>
        <xdr:cNvSpPr/>
      </xdr:nvSpPr>
      <xdr:spPr>
        <a:xfrm>
          <a:off x="14541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133350</xdr:rowOff>
    </xdr:from>
    <xdr:ext cx="522605" cy="250190"/>
    <xdr:sp macro="" textlink="">
      <xdr:nvSpPr>
        <xdr:cNvPr id="712" name="テキスト ボックス 711"/>
        <xdr:cNvSpPr txBox="1"/>
      </xdr:nvSpPr>
      <xdr:spPr>
        <a:xfrm>
          <a:off x="14324965" y="1590675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64770</xdr:rowOff>
    </xdr:from>
    <xdr:to xmlns:xdr="http://schemas.openxmlformats.org/drawingml/2006/spreadsheetDrawing">
      <xdr:col>72</xdr:col>
      <xdr:colOff>38100</xdr:colOff>
      <xdr:row>94</xdr:row>
      <xdr:rowOff>166370</xdr:rowOff>
    </xdr:to>
    <xdr:sp macro="" textlink="">
      <xdr:nvSpPr>
        <xdr:cNvPr id="713" name="楕円 712"/>
        <xdr:cNvSpPr/>
      </xdr:nvSpPr>
      <xdr:spPr>
        <a:xfrm>
          <a:off x="13652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11430</xdr:rowOff>
    </xdr:from>
    <xdr:ext cx="522605" cy="259080"/>
    <xdr:sp macro="" textlink="">
      <xdr:nvSpPr>
        <xdr:cNvPr id="714" name="テキスト ボックス 713"/>
        <xdr:cNvSpPr txBox="1"/>
      </xdr:nvSpPr>
      <xdr:spPr>
        <a:xfrm>
          <a:off x="13435965" y="159562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97790</xdr:rowOff>
    </xdr:from>
    <xdr:to xmlns:xdr="http://schemas.openxmlformats.org/drawingml/2006/spreadsheetDrawing">
      <xdr:col>67</xdr:col>
      <xdr:colOff>101600</xdr:colOff>
      <xdr:row>95</xdr:row>
      <xdr:rowOff>27305</xdr:rowOff>
    </xdr:to>
    <xdr:sp macro="" textlink="">
      <xdr:nvSpPr>
        <xdr:cNvPr id="715" name="楕円 714"/>
        <xdr:cNvSpPr/>
      </xdr:nvSpPr>
      <xdr:spPr>
        <a:xfrm>
          <a:off x="12763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43815</xdr:rowOff>
    </xdr:from>
    <xdr:ext cx="522605" cy="248285"/>
    <xdr:sp macro="" textlink="">
      <xdr:nvSpPr>
        <xdr:cNvPr id="716" name="テキスト ボックス 715"/>
        <xdr:cNvSpPr txBox="1"/>
      </xdr:nvSpPr>
      <xdr:spPr>
        <a:xfrm>
          <a:off x="12546965" y="159886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820" cy="217170"/>
    <xdr:sp macro="" textlink="">
      <xdr:nvSpPr>
        <xdr:cNvPr id="725" name="テキスト ボックス 724"/>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855" cy="259080"/>
    <xdr:sp macro="" textlink="">
      <xdr:nvSpPr>
        <xdr:cNvPr id="728" name="テキスト ボックス 727"/>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5295" cy="259080"/>
    <xdr:sp macro="" textlink="">
      <xdr:nvSpPr>
        <xdr:cNvPr id="730" name="テキスト ボックス 729"/>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5295" cy="248920"/>
    <xdr:sp macro="" textlink="">
      <xdr:nvSpPr>
        <xdr:cNvPr id="732" name="テキスト ボックス 731"/>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5295" cy="259080"/>
    <xdr:sp macro="" textlink="">
      <xdr:nvSpPr>
        <xdr:cNvPr id="734" name="テキスト ボックス 733"/>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5295" cy="259080"/>
    <xdr:sp macro="" textlink="">
      <xdr:nvSpPr>
        <xdr:cNvPr id="736" name="テキスト ボックス 735"/>
        <xdr:cNvSpPr txBox="1"/>
      </xdr:nvSpPr>
      <xdr:spPr>
        <a:xfrm>
          <a:off x="17820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8" name="テキスト ボックス 73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66675</xdr:rowOff>
    </xdr:from>
    <xdr:ext cx="249555" cy="248285"/>
    <xdr:sp macro="" textlink="">
      <xdr:nvSpPr>
        <xdr:cNvPr id="741" name="諸支出金最小値テキスト"/>
        <xdr:cNvSpPr txBox="1"/>
      </xdr:nvSpPr>
      <xdr:spPr>
        <a:xfrm>
          <a:off x="22212300" y="6753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469900" cy="251460"/>
    <xdr:sp macro="" textlink="">
      <xdr:nvSpPr>
        <xdr:cNvPr id="743" name="諸支出金最大値テキスト"/>
        <xdr:cNvSpPr txBox="1"/>
      </xdr:nvSpPr>
      <xdr:spPr>
        <a:xfrm>
          <a:off x="22212300" y="50012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44" name="直線コネクタ 743"/>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155575</xdr:rowOff>
    </xdr:from>
    <xdr:ext cx="378460" cy="250825"/>
    <xdr:sp macro="" textlink="">
      <xdr:nvSpPr>
        <xdr:cNvPr id="746" name="諸支出金平均値テキスト"/>
        <xdr:cNvSpPr txBox="1"/>
      </xdr:nvSpPr>
      <xdr:spPr>
        <a:xfrm>
          <a:off x="22212300" y="649922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132715</xdr:rowOff>
    </xdr:from>
    <xdr:to xmlns:xdr="http://schemas.openxmlformats.org/drawingml/2006/spreadsheetDrawing">
      <xdr:col>116</xdr:col>
      <xdr:colOff>114300</xdr:colOff>
      <xdr:row>39</xdr:row>
      <xdr:rowOff>63500</xdr:rowOff>
    </xdr:to>
    <xdr:sp macro="" textlink="">
      <xdr:nvSpPr>
        <xdr:cNvPr id="747" name="フローチャート: 判断 746"/>
        <xdr:cNvSpPr/>
      </xdr:nvSpPr>
      <xdr:spPr>
        <a:xfrm>
          <a:off x="22110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130810</xdr:rowOff>
    </xdr:from>
    <xdr:to xmlns:xdr="http://schemas.openxmlformats.org/drawingml/2006/spreadsheetDrawing">
      <xdr:col>112</xdr:col>
      <xdr:colOff>38100</xdr:colOff>
      <xdr:row>39</xdr:row>
      <xdr:rowOff>60960</xdr:rowOff>
    </xdr:to>
    <xdr:sp macro="" textlink="">
      <xdr:nvSpPr>
        <xdr:cNvPr id="749" name="フローチャート: 判断 748"/>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77470</xdr:rowOff>
    </xdr:from>
    <xdr:ext cx="378460" cy="248920"/>
    <xdr:sp macro="" textlink="">
      <xdr:nvSpPr>
        <xdr:cNvPr id="750" name="テキスト ボックス 749"/>
        <xdr:cNvSpPr txBox="1"/>
      </xdr:nvSpPr>
      <xdr:spPr>
        <a:xfrm>
          <a:off x="21134070" y="64211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52" name="フローチャート: 判断 751"/>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91440</xdr:rowOff>
    </xdr:from>
    <xdr:ext cx="378460" cy="259080"/>
    <xdr:sp macro="" textlink="">
      <xdr:nvSpPr>
        <xdr:cNvPr id="753" name="テキスト ボックス 752"/>
        <xdr:cNvSpPr txBox="1"/>
      </xdr:nvSpPr>
      <xdr:spPr>
        <a:xfrm>
          <a:off x="20245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83185</xdr:rowOff>
    </xdr:to>
    <xdr:sp macro="" textlink="">
      <xdr:nvSpPr>
        <xdr:cNvPr id="755" name="フローチャート: 判断 754"/>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99695</xdr:rowOff>
    </xdr:from>
    <xdr:ext cx="313690" cy="249555"/>
    <xdr:sp macro="" textlink="">
      <xdr:nvSpPr>
        <xdr:cNvPr id="756" name="テキスト ボックス 755"/>
        <xdr:cNvSpPr txBox="1"/>
      </xdr:nvSpPr>
      <xdr:spPr>
        <a:xfrm>
          <a:off x="19388455" y="644334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89535</xdr:rowOff>
    </xdr:to>
    <xdr:sp macro="" textlink="">
      <xdr:nvSpPr>
        <xdr:cNvPr id="757" name="フローチャート: 判断 756"/>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106045</xdr:rowOff>
    </xdr:from>
    <xdr:ext cx="313690" cy="259080"/>
    <xdr:sp macro="" textlink="">
      <xdr:nvSpPr>
        <xdr:cNvPr id="758" name="テキスト ボックス 757"/>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111125</xdr:rowOff>
    </xdr:from>
    <xdr:ext cx="249555" cy="249555"/>
    <xdr:sp macro="" textlink="">
      <xdr:nvSpPr>
        <xdr:cNvPr id="765" name="諸支出金該当値テキスト"/>
        <xdr:cNvSpPr txBox="1"/>
      </xdr:nvSpPr>
      <xdr:spPr>
        <a:xfrm>
          <a:off x="22212300" y="66262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7490" cy="251460"/>
    <xdr:sp macro="" textlink="">
      <xdr:nvSpPr>
        <xdr:cNvPr id="767" name="テキスト ボックス 766"/>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7490" cy="251460"/>
    <xdr:sp macro="" textlink="">
      <xdr:nvSpPr>
        <xdr:cNvPr id="769" name="テキスト ボックス 768"/>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7490" cy="251460"/>
    <xdr:sp macro="" textlink="">
      <xdr:nvSpPr>
        <xdr:cNvPr id="771" name="テキスト ボックス 770"/>
        <xdr:cNvSpPr txBox="1"/>
      </xdr:nvSpPr>
      <xdr:spPr>
        <a:xfrm>
          <a:off x="19420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7490" cy="251460"/>
    <xdr:sp macro="" textlink="">
      <xdr:nvSpPr>
        <xdr:cNvPr id="773" name="テキスト ボックス 772"/>
        <xdr:cNvSpPr txBox="1"/>
      </xdr:nvSpPr>
      <xdr:spPr>
        <a:xfrm>
          <a:off x="18531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820" cy="217170"/>
    <xdr:sp macro="" textlink="">
      <xdr:nvSpPr>
        <xdr:cNvPr id="782" name="テキスト ボックス 781"/>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6855" cy="248920"/>
    <xdr:sp macro="" textlink="">
      <xdr:nvSpPr>
        <xdr:cNvPr id="785" name="テキスト ボックス 784"/>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6855" cy="248920"/>
    <xdr:sp macro="" textlink="">
      <xdr:nvSpPr>
        <xdr:cNvPr id="787" name="テキスト ボックス 786"/>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7490" cy="259080"/>
    <xdr:sp macro="" textlink="">
      <xdr:nvSpPr>
        <xdr:cNvPr id="799" name="テキスト ボックス 798"/>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7490" cy="259080"/>
    <xdr:sp macro="" textlink="">
      <xdr:nvSpPr>
        <xdr:cNvPr id="802" name="テキスト ボックス 801"/>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7490" cy="259080"/>
    <xdr:sp macro="" textlink="">
      <xdr:nvSpPr>
        <xdr:cNvPr id="805" name="テキスト ボックス 804"/>
        <xdr:cNvSpPr txBox="1"/>
      </xdr:nvSpPr>
      <xdr:spPr>
        <a:xfrm>
          <a:off x="19420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7490" cy="259080"/>
    <xdr:sp macro="" textlink="">
      <xdr:nvSpPr>
        <xdr:cNvPr id="807" name="テキスト ボックス 806"/>
        <xdr:cNvSpPr txBox="1"/>
      </xdr:nvSpPr>
      <xdr:spPr>
        <a:xfrm>
          <a:off x="18531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7490" cy="259080"/>
    <xdr:sp macro="" textlink="">
      <xdr:nvSpPr>
        <xdr:cNvPr id="816" name="テキスト ボックス 815"/>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7490" cy="259080"/>
    <xdr:sp macro="" textlink="">
      <xdr:nvSpPr>
        <xdr:cNvPr id="818" name="テキスト ボックス 817"/>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7490" cy="259080"/>
    <xdr:sp macro="" textlink="">
      <xdr:nvSpPr>
        <xdr:cNvPr id="820" name="テキスト ボックス 819"/>
        <xdr:cNvSpPr txBox="1"/>
      </xdr:nvSpPr>
      <xdr:spPr>
        <a:xfrm>
          <a:off x="19420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7490" cy="259080"/>
    <xdr:sp macro="" textlink="">
      <xdr:nvSpPr>
        <xdr:cNvPr id="822" name="テキスト ボックス 821"/>
        <xdr:cNvSpPr txBox="1"/>
      </xdr:nvSpPr>
      <xdr:spPr>
        <a:xfrm>
          <a:off x="18531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ＭＳ Ｐゴシック"/>
              <a:ea typeface="ＭＳ Ｐゴシック"/>
              <a:cs typeface="+mn-cs"/>
            </a:rPr>
            <a:t>・総務費は、住民一人当たり</a:t>
          </a:r>
          <a:r>
            <a:rPr lang="en-US" altLang="ja-JP" sz="900">
              <a:solidFill>
                <a:schemeClr val="dk1"/>
              </a:solidFill>
              <a:effectLst/>
              <a:latin typeface="ＭＳ Ｐゴシック"/>
              <a:ea typeface="ＭＳ Ｐゴシック"/>
              <a:cs typeface="+mn-cs"/>
            </a:rPr>
            <a:t>80</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074</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971</a:t>
          </a:r>
          <a:r>
            <a:rPr lang="ja-JP" altLang="ja-JP" sz="900">
              <a:solidFill>
                <a:schemeClr val="dk1"/>
              </a:solidFill>
              <a:effectLst/>
              <a:latin typeface="ＭＳ Ｐゴシック"/>
              <a:ea typeface="ＭＳ Ｐゴシック"/>
              <a:cs typeface="+mn-cs"/>
            </a:rPr>
            <a:t>円（1</a:t>
          </a:r>
          <a:r>
            <a:rPr lang="en-US" altLang="ja-JP" sz="900">
              <a:solidFill>
                <a:schemeClr val="dk1"/>
              </a:solidFill>
              <a:effectLst/>
              <a:latin typeface="ＭＳ Ｐゴシック"/>
              <a:ea typeface="ＭＳ Ｐゴシック"/>
              <a:cs typeface="+mn-cs"/>
            </a:rPr>
            <a:t>1</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1</a:t>
          </a:r>
          <a:r>
            <a:rPr lang="ja-JP" altLang="ja-JP" sz="900">
              <a:solidFill>
                <a:schemeClr val="dk1"/>
              </a:solidFill>
              <a:effectLst/>
              <a:latin typeface="ＭＳ Ｐゴシック"/>
              <a:ea typeface="ＭＳ Ｐゴシック"/>
              <a:cs typeface="+mn-cs"/>
            </a:rPr>
            <a:t>％）増加している。これは、ふるさと取手応援基金積立金やふるさと応援寄附金推進事業にかかる経費が増加したことが主な要因である。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・民生費は、住民一人当たり1</a:t>
          </a:r>
          <a:r>
            <a:rPr lang="en-US" altLang="ja-JP" sz="900">
              <a:solidFill>
                <a:schemeClr val="dk1"/>
              </a:solidFill>
              <a:effectLst/>
              <a:latin typeface="ＭＳ Ｐゴシック"/>
              <a:ea typeface="ＭＳ Ｐゴシック"/>
              <a:cs typeface="+mn-cs"/>
            </a:rPr>
            <a:t>69</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298</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12</a:t>
          </a:r>
          <a:r>
            <a:rPr lang="ja-JP" altLang="ja-JP" sz="900">
              <a:solidFill>
                <a:schemeClr val="dk1"/>
              </a:solidFill>
              <a:effectLst/>
              <a:latin typeface="ＭＳ Ｐゴシック"/>
              <a:ea typeface="ＭＳ Ｐゴシック"/>
              <a:cs typeface="+mn-cs"/>
            </a:rPr>
            <a:t>,7</a:t>
          </a:r>
          <a:r>
            <a:rPr lang="en-US" altLang="ja-JP" sz="900">
              <a:solidFill>
                <a:schemeClr val="dk1"/>
              </a:solidFill>
              <a:effectLst/>
              <a:latin typeface="ＭＳ Ｐゴシック"/>
              <a:ea typeface="ＭＳ Ｐゴシック"/>
              <a:cs typeface="+mn-cs"/>
            </a:rPr>
            <a:t>62</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8</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％）増加している。これは、物価高騰対応重点支援臨時給付金や電力・ガス・食料品等価格高騰重点支援給付金が新たに発生したことが主な要因である。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・衛生費は、住民一人当たり2</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415</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,8</a:t>
          </a:r>
          <a:r>
            <a:rPr lang="en-US" altLang="ja-JP" sz="900">
              <a:solidFill>
                <a:schemeClr val="dk1"/>
              </a:solidFill>
              <a:effectLst/>
              <a:latin typeface="ＭＳ Ｐゴシック"/>
              <a:ea typeface="ＭＳ Ｐゴシック"/>
              <a:cs typeface="+mn-cs"/>
            </a:rPr>
            <a:t>43</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9</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％）減少している。これは、新型コロナウイルスワクチン接種事業にかかる経費が減少したことが主な要因である。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・商工費は、住民一人当たり</a:t>
          </a:r>
          <a:r>
            <a:rPr lang="en-US" altLang="ja-JP" sz="900">
              <a:solidFill>
                <a:schemeClr val="dk1"/>
              </a:solidFill>
              <a:effectLst/>
              <a:latin typeface="ＭＳ Ｐゴシック"/>
              <a:ea typeface="ＭＳ Ｐゴシック"/>
              <a:cs typeface="+mn-cs"/>
            </a:rPr>
            <a:t>3</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238</a:t>
          </a:r>
          <a:r>
            <a:rPr lang="ja-JP" altLang="ja-JP" sz="900">
              <a:solidFill>
                <a:schemeClr val="dk1"/>
              </a:solidFill>
              <a:effectLst/>
              <a:latin typeface="ＭＳ Ｐゴシック"/>
              <a:ea typeface="ＭＳ Ｐゴシック"/>
              <a:cs typeface="+mn-cs"/>
            </a:rPr>
            <a:t>円となっており、前年度と比較して1</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312</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79</a:t>
          </a:r>
          <a:r>
            <a:rPr lang="ja-JP" altLang="ja-JP" sz="900">
              <a:solidFill>
                <a:schemeClr val="dk1"/>
              </a:solidFill>
              <a:effectLst/>
              <a:latin typeface="ＭＳ Ｐゴシック"/>
              <a:ea typeface="ＭＳ Ｐゴシック"/>
              <a:cs typeface="+mn-cs"/>
            </a:rPr>
            <a:t>.2％）減少している。これは、新型コロナウイルス感染症の影響下で消費活動を促すために実施したプレミアム付商品券事業が完了したことが主な要因である。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・土木費は、住民一人当たり50,893円となっており、前年度と比較して447円（0.9％）減少している。これは、取手駅北土地区画整理事業の事業費が減少したことが主な要因である。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・消防費は、住民一人当たり1</a:t>
          </a:r>
          <a:r>
            <a:rPr lang="en-US" altLang="ja-JP" sz="900">
              <a:solidFill>
                <a:schemeClr val="dk1"/>
              </a:solidFill>
              <a:effectLst/>
              <a:latin typeface="ＭＳ Ｐゴシック"/>
              <a:ea typeface="ＭＳ Ｐゴシック"/>
              <a:cs typeface="+mn-cs"/>
            </a:rPr>
            <a:t>5</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596</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1,035</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％）減少している。これは、戸頭消防改修工事や、高規格救急自動車購入等の比較的大規模な事業が完了したことが主な要因である。</a:t>
          </a:r>
          <a:endParaRPr lang="ja-JP" altLang="ja-JP" sz="900">
            <a:effectLst/>
            <a:latin typeface="ＭＳ Ｐゴシック"/>
            <a:ea typeface="ＭＳ Ｐゴシック"/>
          </a:endParaRPr>
        </a:p>
        <a:p>
          <a:r>
            <a:rPr lang="ja-JP" altLang="ja-JP" sz="900">
              <a:solidFill>
                <a:schemeClr val="dk1"/>
              </a:solidFill>
              <a:effectLst/>
              <a:latin typeface="ＭＳ Ｐゴシック"/>
              <a:ea typeface="ＭＳ Ｐゴシック"/>
              <a:cs typeface="+mn-cs"/>
            </a:rPr>
            <a:t>・教育費は、住民一人当たり4</a:t>
          </a:r>
          <a:r>
            <a:rPr lang="en-US" altLang="ja-JP" sz="900">
              <a:solidFill>
                <a:schemeClr val="dk1"/>
              </a:solidFill>
              <a:effectLst/>
              <a:latin typeface="ＭＳ Ｐゴシック"/>
              <a:ea typeface="ＭＳ Ｐゴシック"/>
              <a:cs typeface="+mn-cs"/>
            </a:rPr>
            <a:t>7</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915</a:t>
          </a:r>
          <a:r>
            <a:rPr lang="ja-JP" altLang="ja-JP" sz="900">
              <a:solidFill>
                <a:schemeClr val="dk1"/>
              </a:solidFill>
              <a:effectLst/>
              <a:latin typeface="ＭＳ Ｐゴシック"/>
              <a:ea typeface="ＭＳ Ｐゴシック"/>
              <a:cs typeface="+mn-cs"/>
            </a:rPr>
            <a:t>円となっており、前年度と比較して</a:t>
          </a:r>
          <a:r>
            <a:rPr lang="en-US" altLang="ja-JP" sz="900">
              <a:solidFill>
                <a:schemeClr val="dk1"/>
              </a:solidFill>
              <a:effectLst/>
              <a:latin typeface="ＭＳ Ｐゴシック"/>
              <a:ea typeface="ＭＳ Ｐゴシック"/>
              <a:cs typeface="+mn-cs"/>
            </a:rPr>
            <a:t>2</a:t>
          </a:r>
          <a:r>
            <a:rPr lang="ja-JP" altLang="ja-JP" sz="900">
              <a:solidFill>
                <a:schemeClr val="dk1"/>
              </a:solidFill>
              <a:effectLst/>
              <a:latin typeface="ＭＳ Ｐゴシック"/>
              <a:ea typeface="ＭＳ Ｐゴシック"/>
              <a:cs typeface="+mn-cs"/>
            </a:rPr>
            <a:t>,5</a:t>
          </a:r>
          <a:r>
            <a:rPr lang="en-US" altLang="ja-JP" sz="900">
              <a:solidFill>
                <a:schemeClr val="dk1"/>
              </a:solidFill>
              <a:effectLst/>
              <a:latin typeface="ＭＳ Ｐゴシック"/>
              <a:ea typeface="ＭＳ Ｐゴシック"/>
              <a:cs typeface="+mn-cs"/>
            </a:rPr>
            <a:t>21</a:t>
          </a:r>
          <a:r>
            <a:rPr lang="ja-JP" altLang="ja-JP" sz="900">
              <a:solidFill>
                <a:schemeClr val="dk1"/>
              </a:solidFill>
              <a:effectLst/>
              <a:latin typeface="ＭＳ Ｐゴシック"/>
              <a:ea typeface="ＭＳ Ｐゴシック"/>
              <a:cs typeface="+mn-cs"/>
            </a:rPr>
            <a:t>円（</a:t>
          </a:r>
          <a:r>
            <a:rPr lang="en-US" altLang="ja-JP" sz="900">
              <a:solidFill>
                <a:schemeClr val="dk1"/>
              </a:solidFill>
              <a:effectLst/>
              <a:latin typeface="ＭＳ Ｐゴシック"/>
              <a:ea typeface="ＭＳ Ｐゴシック"/>
              <a:cs typeface="+mn-cs"/>
            </a:rPr>
            <a:t>5</a:t>
          </a:r>
          <a:r>
            <a:rPr lang="ja-JP" altLang="ja-JP" sz="900">
              <a:solidFill>
                <a:schemeClr val="dk1"/>
              </a:solidFill>
              <a:effectLst/>
              <a:latin typeface="ＭＳ Ｐゴシック"/>
              <a:ea typeface="ＭＳ Ｐゴシック"/>
              <a:cs typeface="+mn-cs"/>
            </a:rPr>
            <a:t>.</a:t>
          </a:r>
          <a:r>
            <a:rPr lang="en-US" altLang="ja-JP" sz="900">
              <a:solidFill>
                <a:schemeClr val="dk1"/>
              </a:solidFill>
              <a:effectLst/>
              <a:latin typeface="ＭＳ Ｐゴシック"/>
              <a:ea typeface="ＭＳ Ｐゴシック"/>
              <a:cs typeface="+mn-cs"/>
            </a:rPr>
            <a:t>6</a:t>
          </a:r>
          <a:r>
            <a:rPr lang="ja-JP" altLang="ja-JP" sz="900">
              <a:solidFill>
                <a:schemeClr val="dk1"/>
              </a:solidFill>
              <a:effectLst/>
              <a:latin typeface="ＭＳ Ｐゴシック"/>
              <a:ea typeface="ＭＳ Ｐゴシック"/>
              <a:cs typeface="+mn-cs"/>
            </a:rPr>
            <a:t>％）増加している。これは、令和</a:t>
          </a:r>
          <a:r>
            <a:rPr lang="en-US" altLang="ja-JP" sz="900">
              <a:solidFill>
                <a:schemeClr val="dk1"/>
              </a:solidFill>
              <a:effectLst/>
              <a:latin typeface="ＭＳ Ｐゴシック"/>
              <a:ea typeface="ＭＳ Ｐゴシック"/>
              <a:cs typeface="+mn-cs"/>
            </a:rPr>
            <a:t>4</a:t>
          </a:r>
          <a:r>
            <a:rPr lang="ja-JP" altLang="ja-JP" sz="900">
              <a:solidFill>
                <a:schemeClr val="dk1"/>
              </a:solidFill>
              <a:effectLst/>
              <a:latin typeface="ＭＳ Ｐゴシック"/>
              <a:ea typeface="ＭＳ Ｐゴシック"/>
              <a:cs typeface="+mn-cs"/>
            </a:rPr>
            <a:t>年度中に支出した学校や社会体育施設等の改修費に対して、白山小学校長寿命化改良工事の２期工事等の、より大規模な改修を実施したことが主な要因である。</a:t>
          </a:r>
          <a:endParaRPr lang="ja-JP" altLang="ja-JP" sz="1400">
            <a:effectLst/>
          </a:endParaRPr>
        </a:p>
        <a:p>
          <a:r>
            <a:rPr lang="ja-JP" altLang="ja-JP" sz="900">
              <a:solidFill>
                <a:schemeClr val="dk1"/>
              </a:solidFill>
              <a:effectLst/>
              <a:latin typeface="ＭＳ Ｐゴシック"/>
              <a:ea typeface="ＭＳ Ｐゴシック"/>
              <a:cs typeface="+mn-cs"/>
            </a:rPr>
            <a:t>・公債費は、住民一人当たり44,737</a:t>
          </a:r>
          <a:r>
            <a:rPr lang="ja-JP" altLang="ja-JP" sz="900">
              <a:solidFill>
                <a:schemeClr val="dk1"/>
              </a:solidFill>
              <a:effectLst/>
              <a:latin typeface="ＭＳ Ｐゴシック"/>
              <a:ea typeface="ＭＳ Ｐゴシック"/>
              <a:cs typeface="+mn-cs"/>
            </a:rPr>
            <a:t>円となっており、前年度と比較して256</a:t>
          </a:r>
          <a:r>
            <a:rPr lang="ja-JP" altLang="ja-JP" sz="900">
              <a:solidFill>
                <a:schemeClr val="dk1"/>
              </a:solidFill>
              <a:effectLst/>
              <a:latin typeface="ＭＳ Ｐゴシック"/>
              <a:ea typeface="ＭＳ Ｐゴシック"/>
              <a:cs typeface="+mn-cs"/>
            </a:rPr>
            <a:t>円（0.6</a:t>
          </a:r>
          <a:r>
            <a:rPr lang="ja-JP" altLang="ja-JP" sz="900">
              <a:solidFill>
                <a:schemeClr val="dk1"/>
              </a:solidFill>
              <a:effectLst/>
              <a:latin typeface="ＭＳ Ｐゴシック"/>
              <a:ea typeface="ＭＳ Ｐゴシック"/>
              <a:cs typeface="+mn-cs"/>
            </a:rPr>
            <a:t>％）増加している。これは、</a:t>
          </a:r>
          <a:r>
            <a:rPr kumimoji="1" lang="ja-JP" altLang="en-US" sz="900">
              <a:latin typeface="ＭＳ Ｐゴシック"/>
              <a:ea typeface="ＭＳ Ｐゴシック"/>
            </a:rPr>
            <a:t>令和元</a:t>
          </a:r>
          <a:r>
            <a:rPr kumimoji="1" lang="ja-JP" altLang="en-US" sz="900">
              <a:latin typeface="ＭＳ Ｐゴシック"/>
              <a:ea typeface="ＭＳ Ｐゴシック"/>
            </a:rPr>
            <a:t>年度</a:t>
          </a:r>
          <a:r>
            <a:rPr kumimoji="1" lang="ja-JP" altLang="en-US" sz="900">
              <a:latin typeface="ＭＳ Ｐゴシック"/>
              <a:ea typeface="ＭＳ Ｐゴシック"/>
            </a:rPr>
            <a:t>に起債した臨時財政対策債や、令和4年度に起債した合併特例事業債の償還を今年度から開始したことが主な要因である。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Ｐゴシック"/>
              <a:ea typeface="ＭＳ Ｐゴシック"/>
            </a:rPr>
            <a:t>・財政調整基金残高について、前年度と比較し、基金残高は371百万円増加の2,684百万円、標準財政規模比は1.28ポイント増加の9.46％となっている。</a:t>
          </a:r>
          <a:endParaRPr kumimoji="1" lang="ja-JP" altLang="en-US" sz="900">
            <a:latin typeface="ＭＳ Ｐゴシック"/>
            <a:ea typeface="ＭＳ Ｐゴシック"/>
          </a:endParaRPr>
        </a:p>
        <a:p>
          <a:r>
            <a:rPr kumimoji="1" lang="ja-JP" altLang="en-US" sz="900">
              <a:latin typeface="ＭＳ Ｐゴシック"/>
              <a:ea typeface="ＭＳ Ｐゴシック"/>
            </a:rPr>
            <a:t>・実質収支額について、歳入総額が普通交付税の再算定等による増収（前年度比＋501百万円）などにより、前年度と比較し490百万円増加しているものの、歳出が生活保護費や障害者自立支援給付費等の増加により民生費の増加（前年度比+1,352百万円）等に伴い、前年度と比較し729百万円増加している。結果、実質収支額は前年度比304百万円減の1,285百万円、標準財政規模比は1.36ポイント減の5.14％となっているが、引き続き黒字を確保している状況である。</a:t>
          </a:r>
          <a:endParaRPr kumimoji="1" lang="ja-JP" altLang="en-US" sz="900">
            <a:latin typeface="ＭＳ Ｐゴシック"/>
            <a:ea typeface="ＭＳ Ｐゴシック"/>
          </a:endParaRPr>
        </a:p>
        <a:p>
          <a:r>
            <a:rPr kumimoji="1" lang="ja-JP" altLang="en-US" sz="900">
              <a:latin typeface="ＭＳ Ｐゴシック"/>
              <a:ea typeface="ＭＳ Ｐゴシック"/>
            </a:rPr>
            <a:t>・実質単年度収支について、単年度収支は304百万円の赤字となったものの、積立金の増加（前年度比+75百万円）と取崩額の減少（前年度比△112百万円）により、実質単年度収支68百万円、標準財政規模比は0.27％と4年連続の黒字を確保した。</a:t>
          </a:r>
          <a:endParaRPr kumimoji="1" lang="ja-JP" altLang="en-US" sz="900">
            <a:latin typeface="ＭＳ Ｐゴシック"/>
            <a:ea typeface="ＭＳ Ｐゴシック"/>
          </a:endParaRPr>
        </a:p>
        <a:p>
          <a:r>
            <a:rPr kumimoji="1" lang="ja-JP" altLang="en-US" sz="900">
              <a:latin typeface="ＭＳ Ｐゴシック"/>
              <a:ea typeface="ＭＳ Ｐゴシック"/>
            </a:rPr>
            <a:t>　今後も市税収納率の向上、市有財産の処分等により歳入を確保するとともに、歳出規模の適正化を図り、健全な行財政運営に努めていく。</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年度の連結実質赤字比率は黒字となり、内訳として全会計とも黒字となった。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年度は全体で1</a:t>
          </a:r>
          <a:r>
            <a:rPr kumimoji="1" lang="en-US" altLang="ja-JP" sz="1100">
              <a:solidFill>
                <a:schemeClr val="dk1"/>
              </a:solidFill>
              <a:effectLst/>
              <a:latin typeface="ＭＳ Ｐゴシック"/>
              <a:ea typeface="ＭＳ Ｐゴシック"/>
              <a:cs typeface="+mn-cs"/>
            </a:rPr>
            <a:t>0</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%の黒字で、前年度の黒字1</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71</a:t>
          </a:r>
          <a:r>
            <a:rPr kumimoji="1" lang="ja-JP" altLang="ja-JP" sz="1100">
              <a:solidFill>
                <a:schemeClr val="dk1"/>
              </a:solidFill>
              <a:effectLst/>
              <a:latin typeface="ＭＳ Ｐゴシック"/>
              <a:ea typeface="ＭＳ Ｐゴシック"/>
              <a:cs typeface="+mn-cs"/>
            </a:rPr>
            <a:t>%と比較すると、</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4ポイントの減少となった。</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一般会計では、市税や地方交付税の増加により標準財政規模が大きくなったことに加え、実質収支が前年度に比べてマイナスとなったことから、</a:t>
          </a:r>
          <a:r>
            <a:rPr lang="en-US" altLang="ja-JP" sz="1100">
              <a:solidFill>
                <a:schemeClr val="dk1"/>
              </a:solidFill>
              <a:effectLst/>
              <a:latin typeface="ＭＳ Ｐゴシック"/>
              <a:ea typeface="ＭＳ Ｐゴシック"/>
              <a:cs typeface="+mn-cs"/>
            </a:rPr>
            <a:t>1.33</a:t>
          </a:r>
          <a:r>
            <a:rPr lang="ja-JP" altLang="ja-JP" sz="1100">
              <a:solidFill>
                <a:schemeClr val="dk1"/>
              </a:solidFill>
              <a:effectLst/>
              <a:latin typeface="ＭＳ Ｐゴシック"/>
              <a:ea typeface="ＭＳ Ｐゴシック"/>
              <a:cs typeface="+mn-cs"/>
            </a:rPr>
            <a:t>ポイントの減少となった。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国民健康保険事業特別会計については、平成21年度までは赤字であったが、平成22年度より黒字に転じている。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平成22年度以降は、すべての会計が黒字になっており、財政の健全化が保持されている。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元利償還金等（A）について、前年度と比較すると97百万円の増となっている。これは、元利償還金が令和元年度借入の臨時財政対策債や令和4年度借入の合併特例債の元金償還の開始などにより、32百万円の増となったことと、取手地方広域下水道組合の起こした地方債の元利償還金に充てた負担金が増となったこと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また、算入公債費等（B）については、前年度と比較すると113百万円の増となっている。合併特例債、減収補てん債、臨時財政対策債が増となったことにより、事業費補正により基準財政需要額に算入された公債費が増加し、前年度と比較して102百万円の増となったことなど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以上の結果、実質公債費比率の分子は前年度と比較して16百万円の減となった。</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　平成25年度以降、満期一括償還の県債は発行していない。今後も将来の償還財源の計画的な確保を図っていく。</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将来負担額について、前年度と比較すると1,178百万円の減となった。これは、一般会計等において年度内の地方債償還額が新規発行額を大幅に上回り、地方債現在高が減少（対前年度比967百万円の減）したことや、一般会計において、取手地方広域下水道組合や常総地方広域市町村圏事務組合への組合等負担見込額が減少（対前年度比190百万円の減）したこと、退職手当負担見込額が、職員の年齢層が下がり、勤続年数の短い職員数が増加したことで減少（対前年度比35百万円の減）したこと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また、将来負担額に対する充当可能財源について、前年度と比較すると1,247百万円の減となった。これは、充当可能基金は増加したものの、事業費補正で需要に算入される額が減少したことが主な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　結果として、将来負担額の減少幅が、充当可能財源の減少幅を下回ったことにより、将来負担比率の分子は,前年度と比較すると69百万円の増となった。今後も将来世代への負担を少しでも軽減できるよう、新規事業の実施などについて総点検を図り、財政の健全化を図っていく。</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財政調整基金は</a:t>
          </a:r>
          <a:r>
            <a:rPr kumimoji="1" lang="ja-JP" altLang="en-US" sz="1300">
              <a:solidFill>
                <a:schemeClr val="dk1"/>
              </a:solidFill>
              <a:effectLst/>
              <a:latin typeface="ＭＳ ゴシック"/>
              <a:ea typeface="ＭＳ ゴシック"/>
              <a:cs typeface="+mn-cs"/>
            </a:rPr>
            <a:t>普通会計前年度繰越金の積立や財源調整に伴う積立により371百万円増</a:t>
          </a:r>
          <a:r>
            <a:rPr kumimoji="1" lang="ja-JP" altLang="en-US" sz="1300">
              <a:solidFill>
                <a:schemeClr val="dk1"/>
              </a:solidFill>
              <a:effectLst/>
              <a:latin typeface="ＭＳ ゴシック"/>
              <a:ea typeface="ＭＳ ゴシック"/>
              <a:cs typeface="+mn-cs"/>
            </a:rPr>
            <a:t>、減債基金は普通交付税再算定に伴い臨時財政対策債償還基金費を積み立てたことにより142百万円増、</a:t>
          </a:r>
          <a:r>
            <a:rPr kumimoji="1" lang="ja-JP" altLang="en-US" sz="1300">
              <a:solidFill>
                <a:schemeClr val="dk1"/>
              </a:solidFill>
              <a:effectLst/>
              <a:latin typeface="ＭＳ ゴシック"/>
              <a:ea typeface="ＭＳ ゴシック"/>
              <a:cs typeface="+mn-cs"/>
            </a:rPr>
            <a:t>特定目的基金は令和4年度に新設した地域振興基金に1,137百万円の積立を行ったことや、ふるさと取手応援基金寄附金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の増加によりふるさと取手応援基金に1,506百万円積み立てたことなどにより1,495百万円増、結果、</a:t>
          </a:r>
          <a:r>
            <a:rPr kumimoji="1" lang="ja-JP" altLang="en-US" sz="1300">
              <a:solidFill>
                <a:schemeClr val="dk1"/>
              </a:solidFill>
              <a:effectLst/>
              <a:latin typeface="ＭＳ ゴシック"/>
              <a:ea typeface="ＭＳ ゴシック"/>
              <a:cs typeface="+mn-cs"/>
            </a:rPr>
            <a:t>基金全体としては1,881百万円の大幅</a:t>
          </a:r>
          <a:r>
            <a:rPr kumimoji="1" lang="ja-JP" altLang="en-US" sz="1300">
              <a:solidFill>
                <a:schemeClr val="dk1"/>
              </a:solidFill>
              <a:effectLst/>
              <a:latin typeface="ＭＳ ゴシック"/>
              <a:ea typeface="ＭＳ ゴシック"/>
              <a:cs typeface="+mn-cs"/>
            </a:rPr>
            <a:t>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財政調整基金の残高が、令和4年度まで適正であるとされる標準財政規模の10％を下回っていたが</a:t>
          </a:r>
          <a:r>
            <a:rPr kumimoji="1" lang="ja-JP" altLang="en-US" sz="1300">
              <a:solidFill>
                <a:schemeClr val="dk1"/>
              </a:solidFill>
              <a:effectLst/>
              <a:latin typeface="ＭＳ ゴシック"/>
              <a:ea typeface="ＭＳ ゴシック"/>
              <a:cs typeface="+mn-cs"/>
            </a:rPr>
            <a:t>、令和5年度には10％を超えている。しかしながら、今後は</a:t>
          </a:r>
          <a:r>
            <a:rPr kumimoji="1" lang="ja-JP" altLang="en-US" sz="1300">
              <a:solidFill>
                <a:schemeClr val="dk1"/>
              </a:solidFill>
              <a:effectLst/>
              <a:latin typeface="ＭＳ ゴシック"/>
              <a:ea typeface="ＭＳ ゴシック"/>
              <a:cs typeface="+mn-cs"/>
            </a:rPr>
            <a:t>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あり、また、</a:t>
          </a:r>
          <a:r>
            <a:rPr kumimoji="1" lang="ja-JP" altLang="en-US" sz="1300">
              <a:solidFill>
                <a:sysClr val="windowText" lastClr="000000"/>
              </a:solidFill>
              <a:effectLst/>
              <a:latin typeface="ＭＳ ゴシック"/>
              <a:ea typeface="ＭＳ ゴシック"/>
              <a:cs typeface="+mn-cs"/>
            </a:rPr>
            <a:t>老朽化が進む施設の改修等への充当も増加する見込みであるため、引き続き適正規模の財政調整基金を確保で</a:t>
          </a:r>
          <a:r>
            <a:rPr kumimoji="1" lang="ja-JP" altLang="en-US" sz="1300">
              <a:solidFill>
                <a:schemeClr val="dk1"/>
              </a:solidFill>
              <a:effectLst/>
              <a:latin typeface="ＭＳ ゴシック"/>
              <a:ea typeface="ＭＳ ゴシック"/>
              <a:cs typeface="+mn-cs"/>
            </a:rPr>
            <a:t>きるよう、残高が増加傾向にあるふるさと取手応援基金の積極的な活用を図っていくと共に、令和4年度に新たに造成した地域振興基金も併せて活用していく</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・地域振興基金：合併特例債（基金積立分）を財源として基金を造成し、市民の連帯の強化や地域振興等のために必要な事業に活用する。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a:t>
          </a:r>
          <a:r>
            <a:rPr kumimoji="1" lang="ja-JP" altLang="en-US" sz="1300">
              <a:solidFill>
                <a:schemeClr val="dk1"/>
              </a:solidFill>
              <a:effectLst/>
              <a:latin typeface="ＭＳ ゴシック"/>
              <a:ea typeface="ＭＳ ゴシック"/>
              <a:cs typeface="+mn-cs"/>
            </a:rPr>
            <a:t>寄附金を財源として多様な事業を実施することにより、様々な人々の参加による個性豊かで活力あるふるさとづくりと地域全体の活性化を図る。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・地域振興基金：令和4年度に新たに造成した基金。令和4年度同様に令和5年度にも1,137百万を積み立てたことによる増。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・ふるさと取手応援基金：ふるさと取手応援寄附金1,506百万円を積み立てたことによる増。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学校施設整備基金：財源調整に伴い20</a:t>
          </a:r>
          <a:r>
            <a:rPr kumimoji="1" lang="ja-JP" altLang="en-US" sz="1300">
              <a:solidFill>
                <a:schemeClr val="dk1"/>
              </a:solidFill>
              <a:effectLst/>
              <a:latin typeface="ＭＳ ゴシック"/>
              <a:ea typeface="ＭＳ ゴシック"/>
              <a:cs typeface="+mn-cs"/>
            </a:rPr>
            <a:t>0百万円を積み立てたことによる増加。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財源として借り入れた合併特例債（基金造成分）を償還した額を基金から取り崩して事業に活用できるため、財政調整基金が標準財政規模の10％を確保できるよう、様々な事業に活用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市の所有施設は昭和40年代から50年代に整備されたものが多いことから</a:t>
          </a:r>
          <a:r>
            <a:rPr kumimoji="1" lang="ja-JP" altLang="en-US" sz="1300">
              <a:solidFill>
                <a:sysClr val="windowText" lastClr="000000"/>
              </a:solidFill>
              <a:effectLst/>
              <a:latin typeface="ＭＳ ゴシック"/>
              <a:ea typeface="ＭＳ ゴシック"/>
              <a:cs typeface="+mn-cs"/>
            </a:rPr>
            <a:t>、施設の</a:t>
          </a:r>
          <a:r>
            <a:rPr kumimoji="1" lang="ja-JP" altLang="en-US" sz="1300">
              <a:solidFill>
                <a:sysClr val="windowText" lastClr="000000"/>
              </a:solidFill>
              <a:effectLst/>
              <a:latin typeface="ＭＳ ゴシック"/>
              <a:ea typeface="ＭＳ ゴシック"/>
              <a:cs typeface="+mn-cs"/>
            </a:rPr>
            <a:t>老朽化が進んでおり、</a:t>
          </a:r>
          <a:r>
            <a:rPr kumimoji="1" lang="ja-JP" altLang="en-US" sz="1300">
              <a:solidFill>
                <a:sysClr val="windowText" lastClr="000000"/>
              </a:solidFill>
              <a:effectLst/>
              <a:latin typeface="ＭＳ ゴシック"/>
              <a:ea typeface="ＭＳ ゴシック"/>
              <a:cs typeface="+mn-cs"/>
            </a:rPr>
            <a:t>当面の間は、</a:t>
          </a:r>
          <a:r>
            <a:rPr kumimoji="1" lang="ja-JP" altLang="en-US" sz="1300">
              <a:solidFill>
                <a:sysClr val="windowText" lastClr="000000"/>
              </a:solidFill>
              <a:effectLst/>
              <a:latin typeface="ＭＳ ゴシック"/>
              <a:ea typeface="ＭＳ ゴシック"/>
              <a:cs typeface="+mn-cs"/>
            </a:rPr>
            <a:t>改修等への充当により</a:t>
          </a:r>
          <a:r>
            <a:rPr kumimoji="1" lang="ja-JP" altLang="en-US" sz="1300">
              <a:solidFill>
                <a:sysClr val="windowText" lastClr="000000"/>
              </a:solidFill>
              <a:effectLst/>
              <a:latin typeface="ＭＳ ゴシック"/>
              <a:ea typeface="ＭＳ ゴシック"/>
              <a:cs typeface="+mn-cs"/>
            </a:rPr>
            <a:t>基金残高</a:t>
          </a:r>
          <a:r>
            <a:rPr kumimoji="1" lang="ja-JP" altLang="en-US" sz="1300">
              <a:solidFill>
                <a:sysClr val="windowText" lastClr="000000"/>
              </a:solidFill>
              <a:effectLst/>
              <a:latin typeface="ＭＳ ゴシック"/>
              <a:ea typeface="ＭＳ ゴシック"/>
              <a:cs typeface="+mn-cs"/>
            </a:rPr>
            <a:t>が減少していくことが見込まれるため、市有財産の売り払いを推進するなど、</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・ふるさと取手応援基金：ふるさと納税ポータルサイトや返礼品の更なる拡充をすることで寄附の増加を図り、</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普通会計前年度繰越金の積立や財源調整に伴う積立により増加している。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財政調整基金の残高は、標準財政規模の10％以上を確保するように努めていく。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普通交付税再算定に伴う臨時財政対策債償還基金費142百万円を積み立てた</a:t>
          </a:r>
          <a:r>
            <a:rPr kumimoji="1" lang="ja-JP" altLang="en-US" sz="1300">
              <a:solidFill>
                <a:schemeClr val="dk1"/>
              </a:solidFill>
              <a:effectLst/>
              <a:latin typeface="ＭＳ ゴシック"/>
              <a:ea typeface="ＭＳ ゴシック"/>
              <a:cs typeface="+mn-cs"/>
            </a:rPr>
            <a:t>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17</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48613965</v>
      </c>
      <c r="BO4" s="216"/>
      <c r="BP4" s="216"/>
      <c r="BQ4" s="216"/>
      <c r="BR4" s="216"/>
      <c r="BS4" s="216"/>
      <c r="BT4" s="216"/>
      <c r="BU4" s="219"/>
      <c r="BV4" s="213">
        <v>48124278</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5.0999999999999996</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72</v>
      </c>
      <c r="AV5" s="139"/>
      <c r="AW5" s="139"/>
      <c r="AX5" s="139"/>
      <c r="AY5" s="190" t="s">
        <v>146</v>
      </c>
      <c r="AZ5" s="198"/>
      <c r="BA5" s="198"/>
      <c r="BB5" s="198"/>
      <c r="BC5" s="198"/>
      <c r="BD5" s="198"/>
      <c r="BE5" s="198"/>
      <c r="BF5" s="198"/>
      <c r="BG5" s="198"/>
      <c r="BH5" s="198"/>
      <c r="BI5" s="198"/>
      <c r="BJ5" s="198"/>
      <c r="BK5" s="198"/>
      <c r="BL5" s="198"/>
      <c r="BM5" s="209"/>
      <c r="BN5" s="214">
        <v>47119911</v>
      </c>
      <c r="BO5" s="217"/>
      <c r="BP5" s="217"/>
      <c r="BQ5" s="217"/>
      <c r="BR5" s="217"/>
      <c r="BS5" s="217"/>
      <c r="BT5" s="217"/>
      <c r="BU5" s="220"/>
      <c r="BV5" s="214">
        <v>46390791</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96.4</v>
      </c>
      <c r="CU5" s="238"/>
      <c r="CV5" s="238"/>
      <c r="CW5" s="238"/>
      <c r="CX5" s="238"/>
      <c r="CY5" s="238"/>
      <c r="CZ5" s="238"/>
      <c r="DA5" s="246"/>
      <c r="DB5" s="230">
        <v>96</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135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1494054</v>
      </c>
      <c r="BO6" s="217"/>
      <c r="BP6" s="217"/>
      <c r="BQ6" s="217"/>
      <c r="BR6" s="217"/>
      <c r="BS6" s="217"/>
      <c r="BT6" s="217"/>
      <c r="BU6" s="220"/>
      <c r="BV6" s="214">
        <v>1733487</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97.3</v>
      </c>
      <c r="CU6" s="239"/>
      <c r="CV6" s="239"/>
      <c r="CW6" s="239"/>
      <c r="CX6" s="239"/>
      <c r="CY6" s="239"/>
      <c r="CZ6" s="239"/>
      <c r="DA6" s="247"/>
      <c r="DB6" s="231">
        <v>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170</v>
      </c>
      <c r="AV7" s="139"/>
      <c r="AW7" s="139"/>
      <c r="AX7" s="139"/>
      <c r="AY7" s="190" t="s">
        <v>171</v>
      </c>
      <c r="AZ7" s="198"/>
      <c r="BA7" s="198"/>
      <c r="BB7" s="198"/>
      <c r="BC7" s="198"/>
      <c r="BD7" s="198"/>
      <c r="BE7" s="198"/>
      <c r="BF7" s="198"/>
      <c r="BG7" s="198"/>
      <c r="BH7" s="198"/>
      <c r="BI7" s="198"/>
      <c r="BJ7" s="198"/>
      <c r="BK7" s="198"/>
      <c r="BL7" s="198"/>
      <c r="BM7" s="209"/>
      <c r="BN7" s="214">
        <v>209180</v>
      </c>
      <c r="BO7" s="217"/>
      <c r="BP7" s="217"/>
      <c r="BQ7" s="217"/>
      <c r="BR7" s="217"/>
      <c r="BS7" s="217"/>
      <c r="BT7" s="217"/>
      <c r="BU7" s="220"/>
      <c r="BV7" s="214">
        <v>144700</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25000767</v>
      </c>
      <c r="CU7" s="217"/>
      <c r="CV7" s="217"/>
      <c r="CW7" s="217"/>
      <c r="CX7" s="217"/>
      <c r="CY7" s="217"/>
      <c r="CZ7" s="217"/>
      <c r="DA7" s="220"/>
      <c r="DB7" s="214">
        <v>24443928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72</v>
      </c>
      <c r="AV8" s="139"/>
      <c r="AW8" s="139"/>
      <c r="AX8" s="139"/>
      <c r="AY8" s="190" t="s">
        <v>177</v>
      </c>
      <c r="AZ8" s="198"/>
      <c r="BA8" s="198"/>
      <c r="BB8" s="198"/>
      <c r="BC8" s="198"/>
      <c r="BD8" s="198"/>
      <c r="BE8" s="198"/>
      <c r="BF8" s="198"/>
      <c r="BG8" s="198"/>
      <c r="BH8" s="198"/>
      <c r="BI8" s="198"/>
      <c r="BJ8" s="198"/>
      <c r="BK8" s="198"/>
      <c r="BL8" s="198"/>
      <c r="BM8" s="209"/>
      <c r="BN8" s="214">
        <v>1284874</v>
      </c>
      <c r="BO8" s="217"/>
      <c r="BP8" s="217"/>
      <c r="BQ8" s="217"/>
      <c r="BR8" s="217"/>
      <c r="BS8" s="217"/>
      <c r="BT8" s="217"/>
      <c r="BU8" s="220"/>
      <c r="BV8" s="214">
        <v>1588787</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v>
      </c>
      <c r="CU8" s="240"/>
      <c r="CV8" s="240"/>
      <c r="CW8" s="240"/>
      <c r="CX8" s="240"/>
      <c r="CY8" s="240"/>
      <c r="CZ8" s="240"/>
      <c r="DA8" s="248"/>
      <c r="DB8" s="232">
        <v>0.62</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104524</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-303913</v>
      </c>
      <c r="BO9" s="217"/>
      <c r="BP9" s="217"/>
      <c r="BQ9" s="217"/>
      <c r="BR9" s="217"/>
      <c r="BS9" s="217"/>
      <c r="BT9" s="217"/>
      <c r="BU9" s="220"/>
      <c r="BV9" s="214">
        <v>144327</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15.3</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106570</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72</v>
      </c>
      <c r="AV10" s="139"/>
      <c r="AW10" s="139"/>
      <c r="AX10" s="139"/>
      <c r="AY10" s="190" t="s">
        <v>188</v>
      </c>
      <c r="AZ10" s="198"/>
      <c r="BA10" s="198"/>
      <c r="BB10" s="198"/>
      <c r="BC10" s="198"/>
      <c r="BD10" s="198"/>
      <c r="BE10" s="198"/>
      <c r="BF10" s="198"/>
      <c r="BG10" s="198"/>
      <c r="BH10" s="198"/>
      <c r="BI10" s="198"/>
      <c r="BJ10" s="198"/>
      <c r="BK10" s="198"/>
      <c r="BL10" s="198"/>
      <c r="BM10" s="209"/>
      <c r="BN10" s="214">
        <v>798072</v>
      </c>
      <c r="BO10" s="217"/>
      <c r="BP10" s="217"/>
      <c r="BQ10" s="217"/>
      <c r="BR10" s="217"/>
      <c r="BS10" s="217"/>
      <c r="BT10" s="217"/>
      <c r="BU10" s="220"/>
      <c r="BV10" s="214">
        <v>723491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106008</v>
      </c>
      <c r="S12" s="108"/>
      <c r="T12" s="108"/>
      <c r="U12" s="108"/>
      <c r="V12" s="120"/>
      <c r="W12" s="132" t="s">
        <v>10</v>
      </c>
      <c r="X12" s="139"/>
      <c r="Y12" s="139"/>
      <c r="Z12" s="139"/>
      <c r="AA12" s="139"/>
      <c r="AB12" s="144"/>
      <c r="AC12" s="148" t="s">
        <v>113</v>
      </c>
      <c r="AD12" s="155"/>
      <c r="AE12" s="155"/>
      <c r="AF12" s="155"/>
      <c r="AG12" s="158"/>
      <c r="AH12" s="148" t="s">
        <v>206</v>
      </c>
      <c r="AI12" s="155"/>
      <c r="AJ12" s="155"/>
      <c r="AK12" s="155"/>
      <c r="AL12" s="170"/>
      <c r="AM12" s="175" t="s">
        <v>207</v>
      </c>
      <c r="AN12" s="58"/>
      <c r="AO12" s="58"/>
      <c r="AP12" s="58"/>
      <c r="AQ12" s="58"/>
      <c r="AR12" s="58"/>
      <c r="AS12" s="58"/>
      <c r="AT12" s="63"/>
      <c r="AU12" s="182" t="s">
        <v>72</v>
      </c>
      <c r="AV12" s="139"/>
      <c r="AW12" s="139"/>
      <c r="AX12" s="139"/>
      <c r="AY12" s="190" t="s">
        <v>210</v>
      </c>
      <c r="AZ12" s="198"/>
      <c r="BA12" s="198"/>
      <c r="BB12" s="198"/>
      <c r="BC12" s="198"/>
      <c r="BD12" s="198"/>
      <c r="BE12" s="198"/>
      <c r="BF12" s="198"/>
      <c r="BG12" s="198"/>
      <c r="BH12" s="198"/>
      <c r="BI12" s="198"/>
      <c r="BJ12" s="198"/>
      <c r="BK12" s="198"/>
      <c r="BL12" s="198"/>
      <c r="BM12" s="209"/>
      <c r="BN12" s="214">
        <v>426174</v>
      </c>
      <c r="BO12" s="217"/>
      <c r="BP12" s="217"/>
      <c r="BQ12" s="217"/>
      <c r="BR12" s="217"/>
      <c r="BS12" s="217"/>
      <c r="BT12" s="217"/>
      <c r="BU12" s="220"/>
      <c r="BV12" s="214">
        <v>537639</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103472</v>
      </c>
      <c r="S13" s="109"/>
      <c r="T13" s="109"/>
      <c r="U13" s="109"/>
      <c r="V13" s="121"/>
      <c r="W13" s="130" t="s">
        <v>214</v>
      </c>
      <c r="X13" s="56"/>
      <c r="Y13" s="56"/>
      <c r="Z13" s="56"/>
      <c r="AA13" s="56"/>
      <c r="AB13" s="25"/>
      <c r="AC13" s="72">
        <v>796</v>
      </c>
      <c r="AD13" s="80"/>
      <c r="AE13" s="80"/>
      <c r="AF13" s="80"/>
      <c r="AG13" s="84"/>
      <c r="AH13" s="72">
        <v>871</v>
      </c>
      <c r="AI13" s="80"/>
      <c r="AJ13" s="80"/>
      <c r="AK13" s="80"/>
      <c r="AL13" s="118"/>
      <c r="AM13" s="175" t="s">
        <v>216</v>
      </c>
      <c r="AN13" s="58"/>
      <c r="AO13" s="58"/>
      <c r="AP13" s="58"/>
      <c r="AQ13" s="58"/>
      <c r="AR13" s="58"/>
      <c r="AS13" s="58"/>
      <c r="AT13" s="63"/>
      <c r="AU13" s="182" t="s">
        <v>170</v>
      </c>
      <c r="AV13" s="139"/>
      <c r="AW13" s="139"/>
      <c r="AX13" s="139"/>
      <c r="AY13" s="190" t="s">
        <v>218</v>
      </c>
      <c r="AZ13" s="198"/>
      <c r="BA13" s="198"/>
      <c r="BB13" s="198"/>
      <c r="BC13" s="198"/>
      <c r="BD13" s="198"/>
      <c r="BE13" s="198"/>
      <c r="BF13" s="198"/>
      <c r="BG13" s="198"/>
      <c r="BH13" s="198"/>
      <c r="BI13" s="198"/>
      <c r="BJ13" s="198"/>
      <c r="BK13" s="198"/>
      <c r="BL13" s="198"/>
      <c r="BM13" s="209"/>
      <c r="BN13" s="214">
        <v>67985</v>
      </c>
      <c r="BO13" s="217"/>
      <c r="BP13" s="217"/>
      <c r="BQ13" s="217"/>
      <c r="BR13" s="217"/>
      <c r="BS13" s="217"/>
      <c r="BT13" s="217"/>
      <c r="BU13" s="220"/>
      <c r="BV13" s="214">
        <v>330179</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7.1</v>
      </c>
      <c r="CU13" s="238"/>
      <c r="CV13" s="238"/>
      <c r="CW13" s="238"/>
      <c r="CX13" s="238"/>
      <c r="CY13" s="238"/>
      <c r="CZ13" s="238"/>
      <c r="DA13" s="246"/>
      <c r="DB13" s="230">
        <v>6.7</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106011</v>
      </c>
      <c r="S14" s="109"/>
      <c r="T14" s="109"/>
      <c r="U14" s="109"/>
      <c r="V14" s="121"/>
      <c r="W14" s="129"/>
      <c r="X14" s="57"/>
      <c r="Y14" s="57"/>
      <c r="Z14" s="57"/>
      <c r="AA14" s="57"/>
      <c r="AB14" s="24"/>
      <c r="AC14" s="149">
        <v>1.8</v>
      </c>
      <c r="AD14" s="156"/>
      <c r="AE14" s="156"/>
      <c r="AF14" s="156"/>
      <c r="AG14" s="159"/>
      <c r="AH14" s="149">
        <v>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9.3000000000000007</v>
      </c>
      <c r="CU14" s="242"/>
      <c r="CV14" s="242"/>
      <c r="CW14" s="242"/>
      <c r="CX14" s="242"/>
      <c r="CY14" s="242"/>
      <c r="CZ14" s="242"/>
      <c r="DA14" s="250"/>
      <c r="DB14" s="234">
        <v>9.1999999999999993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103974</v>
      </c>
      <c r="S15" s="109"/>
      <c r="T15" s="109"/>
      <c r="U15" s="109"/>
      <c r="V15" s="121"/>
      <c r="W15" s="130" t="s">
        <v>6</v>
      </c>
      <c r="X15" s="56"/>
      <c r="Y15" s="56"/>
      <c r="Z15" s="56"/>
      <c r="AA15" s="56"/>
      <c r="AB15" s="25"/>
      <c r="AC15" s="72">
        <v>9728</v>
      </c>
      <c r="AD15" s="80"/>
      <c r="AE15" s="80"/>
      <c r="AF15" s="80"/>
      <c r="AG15" s="84"/>
      <c r="AH15" s="72">
        <v>10822</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12745509</v>
      </c>
      <c r="BO15" s="216"/>
      <c r="BP15" s="216"/>
      <c r="BQ15" s="216"/>
      <c r="BR15" s="216"/>
      <c r="BS15" s="216"/>
      <c r="BT15" s="216"/>
      <c r="BU15" s="219"/>
      <c r="BV15" s="213">
        <v>12479252</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230</v>
      </c>
      <c r="S16" s="110"/>
      <c r="T16" s="110"/>
      <c r="U16" s="110"/>
      <c r="V16" s="122"/>
      <c r="W16" s="129"/>
      <c r="X16" s="57"/>
      <c r="Y16" s="57"/>
      <c r="Z16" s="57"/>
      <c r="AA16" s="57"/>
      <c r="AB16" s="24"/>
      <c r="AC16" s="149">
        <v>22.3</v>
      </c>
      <c r="AD16" s="156"/>
      <c r="AE16" s="156"/>
      <c r="AF16" s="156"/>
      <c r="AG16" s="159"/>
      <c r="AH16" s="149">
        <v>23.3</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21462222</v>
      </c>
      <c r="BO16" s="217"/>
      <c r="BP16" s="217"/>
      <c r="BQ16" s="217"/>
      <c r="BR16" s="217"/>
      <c r="BS16" s="217"/>
      <c r="BT16" s="217"/>
      <c r="BU16" s="220"/>
      <c r="BV16" s="214">
        <v>20696998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5</v>
      </c>
      <c r="S17" s="110"/>
      <c r="T17" s="110"/>
      <c r="U17" s="110"/>
      <c r="V17" s="122"/>
      <c r="W17" s="130" t="s">
        <v>100</v>
      </c>
      <c r="X17" s="56"/>
      <c r="Y17" s="56"/>
      <c r="Z17" s="56"/>
      <c r="AA17" s="56"/>
      <c r="AB17" s="25"/>
      <c r="AC17" s="72">
        <v>33023</v>
      </c>
      <c r="AD17" s="80"/>
      <c r="AE17" s="80"/>
      <c r="AF17" s="80"/>
      <c r="AG17" s="84"/>
      <c r="AH17" s="72">
        <v>34757</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16048518</v>
      </c>
      <c r="BO17" s="217"/>
      <c r="BP17" s="217"/>
      <c r="BQ17" s="217"/>
      <c r="BR17" s="217"/>
      <c r="BS17" s="217"/>
      <c r="BT17" s="217"/>
      <c r="BU17" s="220"/>
      <c r="BV17" s="214">
        <v>15716038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69.94</v>
      </c>
      <c r="M18" s="70"/>
      <c r="N18" s="70"/>
      <c r="O18" s="70"/>
      <c r="P18" s="70"/>
      <c r="Q18" s="70"/>
      <c r="R18" s="102"/>
      <c r="S18" s="102"/>
      <c r="T18" s="102"/>
      <c r="U18" s="102"/>
      <c r="V18" s="123"/>
      <c r="W18" s="131"/>
      <c r="X18" s="138"/>
      <c r="Y18" s="138"/>
      <c r="Z18" s="138"/>
      <c r="AA18" s="138"/>
      <c r="AB18" s="26"/>
      <c r="AC18" s="150">
        <v>75.8</v>
      </c>
      <c r="AD18" s="157"/>
      <c r="AE18" s="157"/>
      <c r="AF18" s="157"/>
      <c r="AG18" s="160"/>
      <c r="AH18" s="150">
        <v>74.8</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24648077</v>
      </c>
      <c r="BO18" s="217"/>
      <c r="BP18" s="217"/>
      <c r="BQ18" s="217"/>
      <c r="BR18" s="217"/>
      <c r="BS18" s="217"/>
      <c r="BT18" s="217"/>
      <c r="BU18" s="220"/>
      <c r="BV18" s="214">
        <v>24027616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1494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31335145</v>
      </c>
      <c r="BO19" s="217"/>
      <c r="BP19" s="217"/>
      <c r="BQ19" s="217"/>
      <c r="BR19" s="217"/>
      <c r="BS19" s="217"/>
      <c r="BT19" s="217"/>
      <c r="BU19" s="220"/>
      <c r="BV19" s="214">
        <v>30392087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45447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10</v>
      </c>
      <c r="F22" s="56"/>
      <c r="G22" s="56"/>
      <c r="H22" s="56"/>
      <c r="I22" s="56"/>
      <c r="J22" s="56"/>
      <c r="K22" s="25"/>
      <c r="L22" s="50" t="s">
        <v>239</v>
      </c>
      <c r="M22" s="56"/>
      <c r="N22" s="56"/>
      <c r="O22" s="56"/>
      <c r="P22" s="25"/>
      <c r="Q22" s="92" t="s">
        <v>241</v>
      </c>
      <c r="R22" s="104"/>
      <c r="S22" s="104"/>
      <c r="T22" s="104"/>
      <c r="U22" s="104"/>
      <c r="V22" s="125"/>
      <c r="W22" s="133" t="s">
        <v>56</v>
      </c>
      <c r="X22" s="33"/>
      <c r="Y22" s="41"/>
      <c r="Z22" s="50" t="s">
        <v>10</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47585332</v>
      </c>
      <c r="BO22" s="216"/>
      <c r="BP22" s="216"/>
      <c r="BQ22" s="216"/>
      <c r="BR22" s="216"/>
      <c r="BS22" s="216"/>
      <c r="BT22" s="216"/>
      <c r="BU22" s="219"/>
      <c r="BV22" s="213">
        <v>48552237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32150729</v>
      </c>
      <c r="BO23" s="217"/>
      <c r="BP23" s="217"/>
      <c r="BQ23" s="217"/>
      <c r="BR23" s="217"/>
      <c r="BS23" s="217"/>
      <c r="BT23" s="217"/>
      <c r="BU23" s="220"/>
      <c r="BV23" s="214">
        <v>33663853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8760</v>
      </c>
      <c r="R24" s="80"/>
      <c r="S24" s="80"/>
      <c r="T24" s="80"/>
      <c r="U24" s="80"/>
      <c r="V24" s="84"/>
      <c r="W24" s="134"/>
      <c r="X24" s="34"/>
      <c r="Y24" s="42"/>
      <c r="Z24" s="52" t="s">
        <v>249</v>
      </c>
      <c r="AA24" s="58"/>
      <c r="AB24" s="58"/>
      <c r="AC24" s="58"/>
      <c r="AD24" s="58"/>
      <c r="AE24" s="58"/>
      <c r="AF24" s="58"/>
      <c r="AG24" s="63"/>
      <c r="AH24" s="72">
        <v>764</v>
      </c>
      <c r="AI24" s="80"/>
      <c r="AJ24" s="80"/>
      <c r="AK24" s="80"/>
      <c r="AL24" s="84"/>
      <c r="AM24" s="72">
        <v>2316448</v>
      </c>
      <c r="AN24" s="80"/>
      <c r="AO24" s="80"/>
      <c r="AP24" s="80"/>
      <c r="AQ24" s="80"/>
      <c r="AR24" s="84"/>
      <c r="AS24" s="72">
        <v>3032</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27802232</v>
      </c>
      <c r="BO24" s="217"/>
      <c r="BP24" s="217"/>
      <c r="BQ24" s="217"/>
      <c r="BR24" s="217"/>
      <c r="BS24" s="217"/>
      <c r="BT24" s="217"/>
      <c r="BU24" s="220"/>
      <c r="BV24" s="214">
        <v>27204231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196</v>
      </c>
      <c r="F25" s="58"/>
      <c r="G25" s="58"/>
      <c r="H25" s="58"/>
      <c r="I25" s="58"/>
      <c r="J25" s="58"/>
      <c r="K25" s="63"/>
      <c r="L25" s="72">
        <v>1</v>
      </c>
      <c r="M25" s="80"/>
      <c r="N25" s="80"/>
      <c r="O25" s="80"/>
      <c r="P25" s="84"/>
      <c r="Q25" s="72">
        <v>7180</v>
      </c>
      <c r="R25" s="80"/>
      <c r="S25" s="80"/>
      <c r="T25" s="80"/>
      <c r="U25" s="80"/>
      <c r="V25" s="84"/>
      <c r="W25" s="134"/>
      <c r="X25" s="34"/>
      <c r="Y25" s="42"/>
      <c r="Z25" s="52" t="s">
        <v>252</v>
      </c>
      <c r="AA25" s="58"/>
      <c r="AB25" s="58"/>
      <c r="AC25" s="58"/>
      <c r="AD25" s="58"/>
      <c r="AE25" s="58"/>
      <c r="AF25" s="58"/>
      <c r="AG25" s="63"/>
      <c r="AH25" s="72">
        <v>162</v>
      </c>
      <c r="AI25" s="80"/>
      <c r="AJ25" s="80"/>
      <c r="AK25" s="80"/>
      <c r="AL25" s="84"/>
      <c r="AM25" s="72">
        <v>493452</v>
      </c>
      <c r="AN25" s="80"/>
      <c r="AO25" s="80"/>
      <c r="AP25" s="80"/>
      <c r="AQ25" s="80"/>
      <c r="AR25" s="84"/>
      <c r="AS25" s="72">
        <v>3046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2956816</v>
      </c>
      <c r="BO25" s="216"/>
      <c r="BP25" s="216"/>
      <c r="BQ25" s="216"/>
      <c r="BR25" s="216"/>
      <c r="BS25" s="216"/>
      <c r="BT25" s="216"/>
      <c r="BU25" s="219"/>
      <c r="BV25" s="213">
        <v>2520585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6580</v>
      </c>
      <c r="R26" s="80"/>
      <c r="S26" s="80"/>
      <c r="T26" s="80"/>
      <c r="U26" s="80"/>
      <c r="V26" s="84"/>
      <c r="W26" s="134"/>
      <c r="X26" s="34"/>
      <c r="Y26" s="42"/>
      <c r="Z26" s="52" t="s">
        <v>254</v>
      </c>
      <c r="AA26" s="143"/>
      <c r="AB26" s="143"/>
      <c r="AC26" s="143"/>
      <c r="AD26" s="143"/>
      <c r="AE26" s="143"/>
      <c r="AF26" s="143"/>
      <c r="AG26" s="161"/>
      <c r="AH26" s="72">
        <v>23</v>
      </c>
      <c r="AI26" s="80"/>
      <c r="AJ26" s="80"/>
      <c r="AK26" s="80"/>
      <c r="AL26" s="84"/>
      <c r="AM26" s="72">
        <v>75095</v>
      </c>
      <c r="AN26" s="80"/>
      <c r="AO26" s="80"/>
      <c r="AP26" s="80"/>
      <c r="AQ26" s="80"/>
      <c r="AR26" s="84"/>
      <c r="AS26" s="72">
        <v>3265</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v>60000</v>
      </c>
      <c r="BO26" s="217"/>
      <c r="BP26" s="217"/>
      <c r="BQ26" s="217"/>
      <c r="BR26" s="217"/>
      <c r="BS26" s="217"/>
      <c r="BT26" s="217"/>
      <c r="BU26" s="220"/>
      <c r="BV26" s="214">
        <v>150000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4940</v>
      </c>
      <c r="R27" s="80"/>
      <c r="S27" s="80"/>
      <c r="T27" s="80"/>
      <c r="U27" s="80"/>
      <c r="V27" s="84"/>
      <c r="W27" s="134"/>
      <c r="X27" s="34"/>
      <c r="Y27" s="42"/>
      <c r="Z27" s="52" t="s">
        <v>258</v>
      </c>
      <c r="AA27" s="58"/>
      <c r="AB27" s="58"/>
      <c r="AC27" s="58"/>
      <c r="AD27" s="58"/>
      <c r="AE27" s="58"/>
      <c r="AF27" s="58"/>
      <c r="AG27" s="63"/>
      <c r="AH27" s="72">
        <v>4</v>
      </c>
      <c r="AI27" s="80"/>
      <c r="AJ27" s="80"/>
      <c r="AK27" s="80"/>
      <c r="AL27" s="84"/>
      <c r="AM27" s="72">
        <v>13792</v>
      </c>
      <c r="AN27" s="80"/>
      <c r="AO27" s="80"/>
      <c r="AP27" s="80"/>
      <c r="AQ27" s="80"/>
      <c r="AR27" s="84"/>
      <c r="AS27" s="72">
        <v>3448</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1674104</v>
      </c>
      <c r="BO27" s="218"/>
      <c r="BP27" s="218"/>
      <c r="BQ27" s="218"/>
      <c r="BR27" s="218"/>
      <c r="BS27" s="218"/>
      <c r="BT27" s="218"/>
      <c r="BU27" s="221"/>
      <c r="BV27" s="215">
        <v>1673446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4440</v>
      </c>
      <c r="R28" s="80"/>
      <c r="S28" s="80"/>
      <c r="T28" s="80"/>
      <c r="U28" s="80"/>
      <c r="V28" s="84"/>
      <c r="W28" s="134"/>
      <c r="X28" s="34"/>
      <c r="Y28" s="42"/>
      <c r="Z28" s="52" t="s">
        <v>37</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264</v>
      </c>
      <c r="AZ28" s="201"/>
      <c r="BA28" s="201"/>
      <c r="BB28" s="204"/>
      <c r="BC28" s="189" t="s">
        <v>105</v>
      </c>
      <c r="BD28" s="197"/>
      <c r="BE28" s="197"/>
      <c r="BF28" s="197"/>
      <c r="BG28" s="197"/>
      <c r="BH28" s="197"/>
      <c r="BI28" s="197"/>
      <c r="BJ28" s="197"/>
      <c r="BK28" s="197"/>
      <c r="BL28" s="197"/>
      <c r="BM28" s="208"/>
      <c r="BN28" s="213">
        <v>2684475</v>
      </c>
      <c r="BO28" s="216"/>
      <c r="BP28" s="216"/>
      <c r="BQ28" s="216"/>
      <c r="BR28" s="216"/>
      <c r="BS28" s="216"/>
      <c r="BT28" s="216"/>
      <c r="BU28" s="219"/>
      <c r="BV28" s="213">
        <v>2312577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22</v>
      </c>
      <c r="M29" s="80"/>
      <c r="N29" s="80"/>
      <c r="O29" s="80"/>
      <c r="P29" s="84"/>
      <c r="Q29" s="72">
        <v>4110</v>
      </c>
      <c r="R29" s="80"/>
      <c r="S29" s="80"/>
      <c r="T29" s="80"/>
      <c r="U29" s="80"/>
      <c r="V29" s="84"/>
      <c r="W29" s="135"/>
      <c r="X29" s="140"/>
      <c r="Y29" s="142"/>
      <c r="Z29" s="52" t="s">
        <v>267</v>
      </c>
      <c r="AA29" s="58"/>
      <c r="AB29" s="58"/>
      <c r="AC29" s="58"/>
      <c r="AD29" s="58"/>
      <c r="AE29" s="58"/>
      <c r="AF29" s="58"/>
      <c r="AG29" s="63"/>
      <c r="AH29" s="72">
        <v>768</v>
      </c>
      <c r="AI29" s="80"/>
      <c r="AJ29" s="80"/>
      <c r="AK29" s="80"/>
      <c r="AL29" s="84"/>
      <c r="AM29" s="72">
        <v>2330240</v>
      </c>
      <c r="AN29" s="80"/>
      <c r="AO29" s="80"/>
      <c r="AP29" s="80"/>
      <c r="AQ29" s="80"/>
      <c r="AR29" s="84"/>
      <c r="AS29" s="72">
        <v>3034</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1474024</v>
      </c>
      <c r="BO29" s="217"/>
      <c r="BP29" s="217"/>
      <c r="BQ29" s="217"/>
      <c r="BR29" s="217"/>
      <c r="BS29" s="217"/>
      <c r="BT29" s="217"/>
      <c r="BU29" s="220"/>
      <c r="BV29" s="214">
        <v>1459770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97.2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5148508</v>
      </c>
      <c r="BO30" s="218"/>
      <c r="BP30" s="218"/>
      <c r="BQ30" s="218"/>
      <c r="BR30" s="218"/>
      <c r="BS30" s="218"/>
      <c r="BT30" s="218"/>
      <c r="BU30" s="221"/>
      <c r="BV30" s="215">
        <v>3653522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277</v>
      </c>
      <c r="F33" s="54"/>
      <c r="G33" s="54"/>
      <c r="H33" s="54"/>
      <c r="I33" s="54"/>
      <c r="J33" s="54"/>
      <c r="K33" s="54"/>
      <c r="L33" s="54"/>
      <c r="M33" s="54"/>
      <c r="N33" s="54"/>
      <c r="O33" s="54"/>
      <c r="P33" s="54"/>
      <c r="Q33" s="54"/>
      <c r="R33" s="54"/>
      <c r="S33" s="54"/>
      <c r="T33" s="54"/>
      <c r="U33" s="37" t="s">
        <v>59</v>
      </c>
      <c r="V33" s="37"/>
      <c r="W33" s="54" t="s">
        <v>277</v>
      </c>
      <c r="X33" s="54"/>
      <c r="Y33" s="54"/>
      <c r="Z33" s="54"/>
      <c r="AA33" s="54"/>
      <c r="AB33" s="54"/>
      <c r="AC33" s="54"/>
      <c r="AD33" s="54"/>
      <c r="AE33" s="54"/>
      <c r="AF33" s="54"/>
      <c r="AG33" s="54"/>
      <c r="AH33" s="54"/>
      <c r="AI33" s="54"/>
      <c r="AJ33" s="54"/>
      <c r="AK33" s="54"/>
      <c r="AL33" s="54"/>
      <c r="AM33" s="37" t="s">
        <v>59</v>
      </c>
      <c r="AN33" s="37"/>
      <c r="AO33" s="54" t="s">
        <v>277</v>
      </c>
      <c r="AP33" s="54"/>
      <c r="AQ33" s="54"/>
      <c r="AR33" s="54"/>
      <c r="AS33" s="54"/>
      <c r="AT33" s="54"/>
      <c r="AU33" s="54"/>
      <c r="AV33" s="54"/>
      <c r="AW33" s="54"/>
      <c r="AX33" s="54"/>
      <c r="AY33" s="54"/>
      <c r="AZ33" s="54"/>
      <c r="BA33" s="54"/>
      <c r="BB33" s="54"/>
      <c r="BC33" s="54"/>
      <c r="BD33" s="37"/>
      <c r="BE33" s="54" t="s">
        <v>279</v>
      </c>
      <c r="BF33" s="54"/>
      <c r="BG33" s="54" t="s">
        <v>164</v>
      </c>
      <c r="BH33" s="54"/>
      <c r="BI33" s="54"/>
      <c r="BJ33" s="54"/>
      <c r="BK33" s="54"/>
      <c r="BL33" s="54"/>
      <c r="BM33" s="54"/>
      <c r="BN33" s="54"/>
      <c r="BO33" s="54"/>
      <c r="BP33" s="54"/>
      <c r="BQ33" s="54"/>
      <c r="BR33" s="54"/>
      <c r="BS33" s="54"/>
      <c r="BT33" s="54"/>
      <c r="BU33" s="54"/>
      <c r="BV33" s="37"/>
      <c r="BW33" s="37" t="s">
        <v>279</v>
      </c>
      <c r="BX33" s="37"/>
      <c r="BY33" s="54" t="s">
        <v>112</v>
      </c>
      <c r="BZ33" s="54"/>
      <c r="CA33" s="54"/>
      <c r="CB33" s="54"/>
      <c r="CC33" s="54"/>
      <c r="CD33" s="54"/>
      <c r="CE33" s="54"/>
      <c r="CF33" s="54"/>
      <c r="CG33" s="54"/>
      <c r="CH33" s="54"/>
      <c r="CI33" s="54"/>
      <c r="CJ33" s="54"/>
      <c r="CK33" s="54"/>
      <c r="CL33" s="54"/>
      <c r="CM33" s="54"/>
      <c r="CN33" s="54"/>
      <c r="CO33" s="37" t="s">
        <v>59</v>
      </c>
      <c r="CP33" s="37"/>
      <c r="CQ33" s="54" t="s">
        <v>280</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取手市国民健康保険事業特別会計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茨城県南水道企業団（水道事業会計）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取手市健康福祉医療事業団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取手市取手駅西口都市整備事業特別会計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取手市介護保険特別会計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龍ケ崎地方衛生組合（一般会計）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取手市文化事業団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取手地方公平委員会特別会計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取手市後期高齢者医療特別会計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取手市外2市火葬場組合（一般会計）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取手市農業公社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取手市競輪事業特別会計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常総地方広域市町村圏事務組合（一般会計）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茨城県市町村総合事務組合（一般会計）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茨城県市町村総合事務組合（県民交通災害共済事業特別会計）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取手地方広域下水道組合（一般会計）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茨城県租税債権管理機構（一般会計）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利根川水系県南水防事務組合（一般会計）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茨城県後期高齢者医療広域連合（一般会計）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brYBeNFRcuUorISnNnJVA1dNIbUDVZYILz0Q1c/p2LPD4pLhp5KrYbIwCRY3xdMVKdAnkJUL+ZebeOEQHMUBMQ==" saltValue="kiG87XfvyYjvFfGiJEv9m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187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195</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14089652</v>
      </c>
      <c r="S5" s="276"/>
      <c r="T5" s="276"/>
      <c r="U5" s="276"/>
      <c r="V5" s="276"/>
      <c r="W5" s="276"/>
      <c r="X5" s="276"/>
      <c r="Y5" s="278"/>
      <c r="Z5" s="281">
        <v>29</v>
      </c>
      <c r="AA5" s="281"/>
      <c r="AB5" s="281"/>
      <c r="AC5" s="281"/>
      <c r="AD5" s="286">
        <v>13177676</v>
      </c>
      <c r="AE5" s="286"/>
      <c r="AF5" s="286"/>
      <c r="AG5" s="286"/>
      <c r="AH5" s="286"/>
      <c r="AI5" s="286"/>
      <c r="AJ5" s="286"/>
      <c r="AK5" s="286"/>
      <c r="AL5" s="291">
        <v>52</v>
      </c>
      <c r="AM5" s="293"/>
      <c r="AN5" s="293"/>
      <c r="AO5" s="295"/>
      <c r="AP5" s="260" t="s">
        <v>312</v>
      </c>
      <c r="AQ5" s="265"/>
      <c r="AR5" s="265"/>
      <c r="AS5" s="265"/>
      <c r="AT5" s="265"/>
      <c r="AU5" s="265"/>
      <c r="AV5" s="265"/>
      <c r="AW5" s="265"/>
      <c r="AX5" s="265"/>
      <c r="AY5" s="265"/>
      <c r="AZ5" s="265"/>
      <c r="BA5" s="265"/>
      <c r="BB5" s="265"/>
      <c r="BC5" s="265"/>
      <c r="BD5" s="265"/>
      <c r="BE5" s="265"/>
      <c r="BF5" s="268"/>
      <c r="BG5" s="274">
        <v>13177676</v>
      </c>
      <c r="BH5" s="217"/>
      <c r="BI5" s="217"/>
      <c r="BJ5" s="217"/>
      <c r="BK5" s="217"/>
      <c r="BL5" s="217"/>
      <c r="BM5" s="217"/>
      <c r="BN5" s="279"/>
      <c r="BO5" s="282">
        <v>93.5</v>
      </c>
      <c r="BP5" s="282"/>
      <c r="BQ5" s="282"/>
      <c r="BR5" s="282"/>
      <c r="BS5" s="287">
        <v>245106</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330030</v>
      </c>
      <c r="S6" s="217"/>
      <c r="T6" s="217"/>
      <c r="U6" s="217"/>
      <c r="V6" s="217"/>
      <c r="W6" s="217"/>
      <c r="X6" s="217"/>
      <c r="Y6" s="279"/>
      <c r="Z6" s="282">
        <v>0.7</v>
      </c>
      <c r="AA6" s="282"/>
      <c r="AB6" s="282"/>
      <c r="AC6" s="282"/>
      <c r="AD6" s="287">
        <v>330030</v>
      </c>
      <c r="AE6" s="287"/>
      <c r="AF6" s="287"/>
      <c r="AG6" s="287"/>
      <c r="AH6" s="287"/>
      <c r="AI6" s="287"/>
      <c r="AJ6" s="287"/>
      <c r="AK6" s="287"/>
      <c r="AL6" s="283">
        <v>1.3</v>
      </c>
      <c r="AM6" s="238"/>
      <c r="AN6" s="238"/>
      <c r="AO6" s="296"/>
      <c r="AP6" s="261" t="s">
        <v>109</v>
      </c>
      <c r="AQ6" s="1"/>
      <c r="AR6" s="1"/>
      <c r="AS6" s="1"/>
      <c r="AT6" s="1"/>
      <c r="AU6" s="1"/>
      <c r="AV6" s="1"/>
      <c r="AW6" s="1"/>
      <c r="AX6" s="1"/>
      <c r="AY6" s="1"/>
      <c r="AZ6" s="1"/>
      <c r="BA6" s="1"/>
      <c r="BB6" s="1"/>
      <c r="BC6" s="1"/>
      <c r="BD6" s="1"/>
      <c r="BE6" s="1"/>
      <c r="BF6" s="269"/>
      <c r="BG6" s="274">
        <v>13177676</v>
      </c>
      <c r="BH6" s="217"/>
      <c r="BI6" s="217"/>
      <c r="BJ6" s="217"/>
      <c r="BK6" s="217"/>
      <c r="BL6" s="217"/>
      <c r="BM6" s="217"/>
      <c r="BN6" s="279"/>
      <c r="BO6" s="282">
        <v>93.5</v>
      </c>
      <c r="BP6" s="282"/>
      <c r="BQ6" s="282"/>
      <c r="BR6" s="282"/>
      <c r="BS6" s="287">
        <v>245106</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260073</v>
      </c>
      <c r="CS6" s="217"/>
      <c r="CT6" s="217"/>
      <c r="CU6" s="217"/>
      <c r="CV6" s="217"/>
      <c r="CW6" s="217"/>
      <c r="CX6" s="217"/>
      <c r="CY6" s="279"/>
      <c r="CZ6" s="291">
        <v>0.6</v>
      </c>
      <c r="DA6" s="293"/>
      <c r="DB6" s="293"/>
      <c r="DC6" s="337"/>
      <c r="DD6" s="288" t="s">
        <v>201</v>
      </c>
      <c r="DE6" s="217"/>
      <c r="DF6" s="217"/>
      <c r="DG6" s="217"/>
      <c r="DH6" s="217"/>
      <c r="DI6" s="217"/>
      <c r="DJ6" s="217"/>
      <c r="DK6" s="217"/>
      <c r="DL6" s="217"/>
      <c r="DM6" s="217"/>
      <c r="DN6" s="217"/>
      <c r="DO6" s="217"/>
      <c r="DP6" s="279"/>
      <c r="DQ6" s="288">
        <v>260073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4443</v>
      </c>
      <c r="S7" s="217"/>
      <c r="T7" s="217"/>
      <c r="U7" s="217"/>
      <c r="V7" s="217"/>
      <c r="W7" s="217"/>
      <c r="X7" s="217"/>
      <c r="Y7" s="279"/>
      <c r="Z7" s="282">
        <v>0</v>
      </c>
      <c r="AA7" s="282"/>
      <c r="AB7" s="282"/>
      <c r="AC7" s="282"/>
      <c r="AD7" s="287">
        <v>4443</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6916196</v>
      </c>
      <c r="BH7" s="217"/>
      <c r="BI7" s="217"/>
      <c r="BJ7" s="217"/>
      <c r="BK7" s="217"/>
      <c r="BL7" s="217"/>
      <c r="BM7" s="217"/>
      <c r="BN7" s="279"/>
      <c r="BO7" s="282">
        <v>49.1</v>
      </c>
      <c r="BP7" s="282"/>
      <c r="BQ7" s="282"/>
      <c r="BR7" s="282"/>
      <c r="BS7" s="287">
        <v>245106</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8488481</v>
      </c>
      <c r="CS7" s="217"/>
      <c r="CT7" s="217"/>
      <c r="CU7" s="217"/>
      <c r="CV7" s="217"/>
      <c r="CW7" s="217"/>
      <c r="CX7" s="217"/>
      <c r="CY7" s="279"/>
      <c r="CZ7" s="282">
        <v>18</v>
      </c>
      <c r="DA7" s="282"/>
      <c r="DB7" s="282"/>
      <c r="DC7" s="282"/>
      <c r="DD7" s="288">
        <v>115738</v>
      </c>
      <c r="DE7" s="217"/>
      <c r="DF7" s="217"/>
      <c r="DG7" s="217"/>
      <c r="DH7" s="217"/>
      <c r="DI7" s="217"/>
      <c r="DJ7" s="217"/>
      <c r="DK7" s="217"/>
      <c r="DL7" s="217"/>
      <c r="DM7" s="217"/>
      <c r="DN7" s="217"/>
      <c r="DO7" s="217"/>
      <c r="DP7" s="279"/>
      <c r="DQ7" s="288">
        <v>4588961</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84398</v>
      </c>
      <c r="S8" s="217"/>
      <c r="T8" s="217"/>
      <c r="U8" s="217"/>
      <c r="V8" s="217"/>
      <c r="W8" s="217"/>
      <c r="X8" s="217"/>
      <c r="Y8" s="279"/>
      <c r="Z8" s="282">
        <v>0.2</v>
      </c>
      <c r="AA8" s="282"/>
      <c r="AB8" s="282"/>
      <c r="AC8" s="282"/>
      <c r="AD8" s="287">
        <v>84398</v>
      </c>
      <c r="AE8" s="287"/>
      <c r="AF8" s="287"/>
      <c r="AG8" s="287"/>
      <c r="AH8" s="287"/>
      <c r="AI8" s="287"/>
      <c r="AJ8" s="287"/>
      <c r="AK8" s="287"/>
      <c r="AL8" s="283">
        <v>0.3</v>
      </c>
      <c r="AM8" s="238"/>
      <c r="AN8" s="238"/>
      <c r="AO8" s="296"/>
      <c r="AP8" s="261" t="s">
        <v>122</v>
      </c>
      <c r="AQ8" s="1"/>
      <c r="AR8" s="1"/>
      <c r="AS8" s="1"/>
      <c r="AT8" s="1"/>
      <c r="AU8" s="1"/>
      <c r="AV8" s="1"/>
      <c r="AW8" s="1"/>
      <c r="AX8" s="1"/>
      <c r="AY8" s="1"/>
      <c r="AZ8" s="1"/>
      <c r="BA8" s="1"/>
      <c r="BB8" s="1"/>
      <c r="BC8" s="1"/>
      <c r="BD8" s="1"/>
      <c r="BE8" s="1"/>
      <c r="BF8" s="269"/>
      <c r="BG8" s="274">
        <v>189314</v>
      </c>
      <c r="BH8" s="217"/>
      <c r="BI8" s="217"/>
      <c r="BJ8" s="217"/>
      <c r="BK8" s="217"/>
      <c r="BL8" s="217"/>
      <c r="BM8" s="217"/>
      <c r="BN8" s="279"/>
      <c r="BO8" s="282">
        <v>1.3</v>
      </c>
      <c r="BP8" s="282"/>
      <c r="BQ8" s="282"/>
      <c r="BR8" s="282"/>
      <c r="BS8" s="287" t="s">
        <v>201</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17946926</v>
      </c>
      <c r="CS8" s="217"/>
      <c r="CT8" s="217"/>
      <c r="CU8" s="217"/>
      <c r="CV8" s="217"/>
      <c r="CW8" s="217"/>
      <c r="CX8" s="217"/>
      <c r="CY8" s="279"/>
      <c r="CZ8" s="282">
        <v>38.1</v>
      </c>
      <c r="DA8" s="282"/>
      <c r="DB8" s="282"/>
      <c r="DC8" s="282"/>
      <c r="DD8" s="288">
        <v>504661</v>
      </c>
      <c r="DE8" s="217"/>
      <c r="DF8" s="217"/>
      <c r="DG8" s="217"/>
      <c r="DH8" s="217"/>
      <c r="DI8" s="217"/>
      <c r="DJ8" s="217"/>
      <c r="DK8" s="217"/>
      <c r="DL8" s="217"/>
      <c r="DM8" s="217"/>
      <c r="DN8" s="217"/>
      <c r="DO8" s="217"/>
      <c r="DP8" s="279"/>
      <c r="DQ8" s="288">
        <v>9467572</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94191</v>
      </c>
      <c r="S9" s="217"/>
      <c r="T9" s="217"/>
      <c r="U9" s="217"/>
      <c r="V9" s="217"/>
      <c r="W9" s="217"/>
      <c r="X9" s="217"/>
      <c r="Y9" s="279"/>
      <c r="Z9" s="282">
        <v>0.2</v>
      </c>
      <c r="AA9" s="282"/>
      <c r="AB9" s="282"/>
      <c r="AC9" s="282"/>
      <c r="AD9" s="287">
        <v>94191</v>
      </c>
      <c r="AE9" s="287"/>
      <c r="AF9" s="287"/>
      <c r="AG9" s="287"/>
      <c r="AH9" s="287"/>
      <c r="AI9" s="287"/>
      <c r="AJ9" s="287"/>
      <c r="AK9" s="287"/>
      <c r="AL9" s="283">
        <v>0.4</v>
      </c>
      <c r="AM9" s="238"/>
      <c r="AN9" s="238"/>
      <c r="AO9" s="296"/>
      <c r="AP9" s="261" t="s">
        <v>328</v>
      </c>
      <c r="AQ9" s="1"/>
      <c r="AR9" s="1"/>
      <c r="AS9" s="1"/>
      <c r="AT9" s="1"/>
      <c r="AU9" s="1"/>
      <c r="AV9" s="1"/>
      <c r="AW9" s="1"/>
      <c r="AX9" s="1"/>
      <c r="AY9" s="1"/>
      <c r="AZ9" s="1"/>
      <c r="BA9" s="1"/>
      <c r="BB9" s="1"/>
      <c r="BC9" s="1"/>
      <c r="BD9" s="1"/>
      <c r="BE9" s="1"/>
      <c r="BF9" s="269"/>
      <c r="BG9" s="274">
        <v>5659460</v>
      </c>
      <c r="BH9" s="217"/>
      <c r="BI9" s="217"/>
      <c r="BJ9" s="217"/>
      <c r="BK9" s="217"/>
      <c r="BL9" s="217"/>
      <c r="BM9" s="217"/>
      <c r="BN9" s="279"/>
      <c r="BO9" s="282">
        <v>40.200000000000003</v>
      </c>
      <c r="BP9" s="282"/>
      <c r="BQ9" s="282"/>
      <c r="BR9" s="282"/>
      <c r="BS9" s="287" t="s">
        <v>201</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2800226</v>
      </c>
      <c r="CS9" s="217"/>
      <c r="CT9" s="217"/>
      <c r="CU9" s="217"/>
      <c r="CV9" s="217"/>
      <c r="CW9" s="217"/>
      <c r="CX9" s="217"/>
      <c r="CY9" s="279"/>
      <c r="CZ9" s="282">
        <v>5.9</v>
      </c>
      <c r="DA9" s="282"/>
      <c r="DB9" s="282"/>
      <c r="DC9" s="282"/>
      <c r="DD9" s="288">
        <v>25007</v>
      </c>
      <c r="DE9" s="217"/>
      <c r="DF9" s="217"/>
      <c r="DG9" s="217"/>
      <c r="DH9" s="217"/>
      <c r="DI9" s="217"/>
      <c r="DJ9" s="217"/>
      <c r="DK9" s="217"/>
      <c r="DL9" s="217"/>
      <c r="DM9" s="217"/>
      <c r="DN9" s="217"/>
      <c r="DO9" s="217"/>
      <c r="DP9" s="279"/>
      <c r="DQ9" s="288">
        <v>2250251</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203884</v>
      </c>
      <c r="BH10" s="217"/>
      <c r="BI10" s="217"/>
      <c r="BJ10" s="217"/>
      <c r="BK10" s="217"/>
      <c r="BL10" s="217"/>
      <c r="BM10" s="217"/>
      <c r="BN10" s="279"/>
      <c r="BO10" s="282">
        <v>1.4</v>
      </c>
      <c r="BP10" s="282"/>
      <c r="BQ10" s="282"/>
      <c r="BR10" s="282"/>
      <c r="BS10" s="287" t="s">
        <v>201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68211</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60586</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2381803</v>
      </c>
      <c r="S11" s="217"/>
      <c r="T11" s="217"/>
      <c r="U11" s="217"/>
      <c r="V11" s="217"/>
      <c r="W11" s="217"/>
      <c r="X11" s="217"/>
      <c r="Y11" s="279"/>
      <c r="Z11" s="283">
        <v>4.9000000000000004</v>
      </c>
      <c r="AA11" s="238"/>
      <c r="AB11" s="238"/>
      <c r="AC11" s="285"/>
      <c r="AD11" s="288">
        <v>2381803</v>
      </c>
      <c r="AE11" s="217"/>
      <c r="AF11" s="217"/>
      <c r="AG11" s="217"/>
      <c r="AH11" s="217"/>
      <c r="AI11" s="217"/>
      <c r="AJ11" s="217"/>
      <c r="AK11" s="279"/>
      <c r="AL11" s="283">
        <v>9.4</v>
      </c>
      <c r="AM11" s="238"/>
      <c r="AN11" s="238"/>
      <c r="AO11" s="296"/>
      <c r="AP11" s="261" t="s">
        <v>333</v>
      </c>
      <c r="AQ11" s="1"/>
      <c r="AR11" s="1"/>
      <c r="AS11" s="1"/>
      <c r="AT11" s="1"/>
      <c r="AU11" s="1"/>
      <c r="AV11" s="1"/>
      <c r="AW11" s="1"/>
      <c r="AX11" s="1"/>
      <c r="AY11" s="1"/>
      <c r="AZ11" s="1"/>
      <c r="BA11" s="1"/>
      <c r="BB11" s="1"/>
      <c r="BC11" s="1"/>
      <c r="BD11" s="1"/>
      <c r="BE11" s="1"/>
      <c r="BF11" s="269"/>
      <c r="BG11" s="274">
        <v>863538</v>
      </c>
      <c r="BH11" s="217"/>
      <c r="BI11" s="217"/>
      <c r="BJ11" s="217"/>
      <c r="BK11" s="217"/>
      <c r="BL11" s="217"/>
      <c r="BM11" s="217"/>
      <c r="BN11" s="279"/>
      <c r="BO11" s="282">
        <v>6.1</v>
      </c>
      <c r="BP11" s="282"/>
      <c r="BQ11" s="282"/>
      <c r="BR11" s="282"/>
      <c r="BS11" s="287">
        <v>245106</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324487</v>
      </c>
      <c r="CS11" s="217"/>
      <c r="CT11" s="217"/>
      <c r="CU11" s="217"/>
      <c r="CV11" s="217"/>
      <c r="CW11" s="217"/>
      <c r="CX11" s="217"/>
      <c r="CY11" s="279"/>
      <c r="CZ11" s="282">
        <v>0.7</v>
      </c>
      <c r="DA11" s="282"/>
      <c r="DB11" s="282"/>
      <c r="DC11" s="282"/>
      <c r="DD11" s="288">
        <v>22369</v>
      </c>
      <c r="DE11" s="217"/>
      <c r="DF11" s="217"/>
      <c r="DG11" s="217"/>
      <c r="DH11" s="217"/>
      <c r="DI11" s="217"/>
      <c r="DJ11" s="217"/>
      <c r="DK11" s="217"/>
      <c r="DL11" s="217"/>
      <c r="DM11" s="217"/>
      <c r="DN11" s="217"/>
      <c r="DO11" s="217"/>
      <c r="DP11" s="279"/>
      <c r="DQ11" s="288">
        <v>283728</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57994</v>
      </c>
      <c r="S12" s="217"/>
      <c r="T12" s="217"/>
      <c r="U12" s="217"/>
      <c r="V12" s="217"/>
      <c r="W12" s="217"/>
      <c r="X12" s="217"/>
      <c r="Y12" s="279"/>
      <c r="Z12" s="282">
        <v>0.1</v>
      </c>
      <c r="AA12" s="282"/>
      <c r="AB12" s="282"/>
      <c r="AC12" s="282"/>
      <c r="AD12" s="287">
        <v>57994</v>
      </c>
      <c r="AE12" s="287"/>
      <c r="AF12" s="287"/>
      <c r="AG12" s="287"/>
      <c r="AH12" s="287"/>
      <c r="AI12" s="287"/>
      <c r="AJ12" s="287"/>
      <c r="AK12" s="287"/>
      <c r="AL12" s="283">
        <v>0.2</v>
      </c>
      <c r="AM12" s="238"/>
      <c r="AN12" s="238"/>
      <c r="AO12" s="296"/>
      <c r="AP12" s="261" t="s">
        <v>337</v>
      </c>
      <c r="AQ12" s="1"/>
      <c r="AR12" s="1"/>
      <c r="AS12" s="1"/>
      <c r="AT12" s="1"/>
      <c r="AU12" s="1"/>
      <c r="AV12" s="1"/>
      <c r="AW12" s="1"/>
      <c r="AX12" s="1"/>
      <c r="AY12" s="1"/>
      <c r="AZ12" s="1"/>
      <c r="BA12" s="1"/>
      <c r="BB12" s="1"/>
      <c r="BC12" s="1"/>
      <c r="BD12" s="1"/>
      <c r="BE12" s="1"/>
      <c r="BF12" s="269"/>
      <c r="BG12" s="274">
        <v>5350409</v>
      </c>
      <c r="BH12" s="217"/>
      <c r="BI12" s="217"/>
      <c r="BJ12" s="217"/>
      <c r="BK12" s="217"/>
      <c r="BL12" s="217"/>
      <c r="BM12" s="217"/>
      <c r="BN12" s="279"/>
      <c r="BO12" s="282">
        <v>38</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343294</v>
      </c>
      <c r="CS12" s="217"/>
      <c r="CT12" s="217"/>
      <c r="CU12" s="217"/>
      <c r="CV12" s="217"/>
      <c r="CW12" s="217"/>
      <c r="CX12" s="217"/>
      <c r="CY12" s="279"/>
      <c r="CZ12" s="282">
        <v>0.7</v>
      </c>
      <c r="DA12" s="282"/>
      <c r="DB12" s="282"/>
      <c r="DC12" s="282"/>
      <c r="DD12" s="288" t="s">
        <v>201</v>
      </c>
      <c r="DE12" s="217"/>
      <c r="DF12" s="217"/>
      <c r="DG12" s="217"/>
      <c r="DH12" s="217"/>
      <c r="DI12" s="217"/>
      <c r="DJ12" s="217"/>
      <c r="DK12" s="217"/>
      <c r="DL12" s="217"/>
      <c r="DM12" s="217"/>
      <c r="DN12" s="217"/>
      <c r="DO12" s="217"/>
      <c r="DP12" s="279"/>
      <c r="DQ12" s="288">
        <v>283110</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340</v>
      </c>
      <c r="AQ13" s="1"/>
      <c r="AR13" s="1"/>
      <c r="AS13" s="1"/>
      <c r="AT13" s="1"/>
      <c r="AU13" s="1"/>
      <c r="AV13" s="1"/>
      <c r="AW13" s="1"/>
      <c r="AX13" s="1"/>
      <c r="AY13" s="1"/>
      <c r="AZ13" s="1"/>
      <c r="BA13" s="1"/>
      <c r="BB13" s="1"/>
      <c r="BC13" s="1"/>
      <c r="BD13" s="1"/>
      <c r="BE13" s="1"/>
      <c r="BF13" s="269"/>
      <c r="BG13" s="274">
        <v>5345941</v>
      </c>
      <c r="BH13" s="217"/>
      <c r="BI13" s="217"/>
      <c r="BJ13" s="217"/>
      <c r="BK13" s="217"/>
      <c r="BL13" s="217"/>
      <c r="BM13" s="217"/>
      <c r="BN13" s="279"/>
      <c r="BO13" s="282">
        <v>37.9</v>
      </c>
      <c r="BP13" s="282"/>
      <c r="BQ13" s="282"/>
      <c r="BR13" s="282"/>
      <c r="BS13" s="287" t="s">
        <v>201</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5395098</v>
      </c>
      <c r="CS13" s="217"/>
      <c r="CT13" s="217"/>
      <c r="CU13" s="217"/>
      <c r="CV13" s="217"/>
      <c r="CW13" s="217"/>
      <c r="CX13" s="217"/>
      <c r="CY13" s="279"/>
      <c r="CZ13" s="282">
        <v>11.4</v>
      </c>
      <c r="DA13" s="282"/>
      <c r="DB13" s="282"/>
      <c r="DC13" s="282"/>
      <c r="DD13" s="288">
        <v>2350207</v>
      </c>
      <c r="DE13" s="217"/>
      <c r="DF13" s="217"/>
      <c r="DG13" s="217"/>
      <c r="DH13" s="217"/>
      <c r="DI13" s="217"/>
      <c r="DJ13" s="217"/>
      <c r="DK13" s="217"/>
      <c r="DL13" s="217"/>
      <c r="DM13" s="217"/>
      <c r="DN13" s="217"/>
      <c r="DO13" s="217"/>
      <c r="DP13" s="279"/>
      <c r="DQ13" s="288">
        <v>3304902</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2319</v>
      </c>
      <c r="S14" s="217"/>
      <c r="T14" s="217"/>
      <c r="U14" s="217"/>
      <c r="V14" s="217"/>
      <c r="W14" s="217"/>
      <c r="X14" s="217"/>
      <c r="Y14" s="279"/>
      <c r="Z14" s="282">
        <v>0</v>
      </c>
      <c r="AA14" s="282"/>
      <c r="AB14" s="282"/>
      <c r="AC14" s="282"/>
      <c r="AD14" s="287">
        <v>2319</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266795</v>
      </c>
      <c r="BH14" s="217"/>
      <c r="BI14" s="217"/>
      <c r="BJ14" s="217"/>
      <c r="BK14" s="217"/>
      <c r="BL14" s="217"/>
      <c r="BM14" s="217"/>
      <c r="BN14" s="279"/>
      <c r="BO14" s="282">
        <v>1.9</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1653319</v>
      </c>
      <c r="CS14" s="217"/>
      <c r="CT14" s="217"/>
      <c r="CU14" s="217"/>
      <c r="CV14" s="217"/>
      <c r="CW14" s="217"/>
      <c r="CX14" s="217"/>
      <c r="CY14" s="279"/>
      <c r="CZ14" s="282">
        <v>3.5</v>
      </c>
      <c r="DA14" s="282"/>
      <c r="DB14" s="282"/>
      <c r="DC14" s="282"/>
      <c r="DD14" s="288">
        <v>104324</v>
      </c>
      <c r="DE14" s="217"/>
      <c r="DF14" s="217"/>
      <c r="DG14" s="217"/>
      <c r="DH14" s="217"/>
      <c r="DI14" s="217"/>
      <c r="DJ14" s="217"/>
      <c r="DK14" s="217"/>
      <c r="DL14" s="217"/>
      <c r="DM14" s="217"/>
      <c r="DN14" s="217"/>
      <c r="DO14" s="217"/>
      <c r="DP14" s="279"/>
      <c r="DQ14" s="288">
        <v>1530732</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344</v>
      </c>
      <c r="AQ15" s="1"/>
      <c r="AR15" s="1"/>
      <c r="AS15" s="1"/>
      <c r="AT15" s="1"/>
      <c r="AU15" s="1"/>
      <c r="AV15" s="1"/>
      <c r="AW15" s="1"/>
      <c r="AX15" s="1"/>
      <c r="AY15" s="1"/>
      <c r="AZ15" s="1"/>
      <c r="BA15" s="1"/>
      <c r="BB15" s="1"/>
      <c r="BC15" s="1"/>
      <c r="BD15" s="1"/>
      <c r="BE15" s="1"/>
      <c r="BF15" s="269"/>
      <c r="BG15" s="274">
        <v>644276</v>
      </c>
      <c r="BH15" s="217"/>
      <c r="BI15" s="217"/>
      <c r="BJ15" s="217"/>
      <c r="BK15" s="217"/>
      <c r="BL15" s="217"/>
      <c r="BM15" s="217"/>
      <c r="BN15" s="279"/>
      <c r="BO15" s="282">
        <v>4.5999999999999996</v>
      </c>
      <c r="BP15" s="282"/>
      <c r="BQ15" s="282"/>
      <c r="BR15" s="282"/>
      <c r="BS15" s="287" t="s">
        <v>201</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5079409</v>
      </c>
      <c r="CS15" s="217"/>
      <c r="CT15" s="217"/>
      <c r="CU15" s="217"/>
      <c r="CV15" s="217"/>
      <c r="CW15" s="217"/>
      <c r="CX15" s="217"/>
      <c r="CY15" s="279"/>
      <c r="CZ15" s="282">
        <v>10.8</v>
      </c>
      <c r="DA15" s="282"/>
      <c r="DB15" s="282"/>
      <c r="DC15" s="282"/>
      <c r="DD15" s="288">
        <v>1030282</v>
      </c>
      <c r="DE15" s="217"/>
      <c r="DF15" s="217"/>
      <c r="DG15" s="217"/>
      <c r="DH15" s="217"/>
      <c r="DI15" s="217"/>
      <c r="DJ15" s="217"/>
      <c r="DK15" s="217"/>
      <c r="DL15" s="217"/>
      <c r="DM15" s="217"/>
      <c r="DN15" s="217"/>
      <c r="DO15" s="217"/>
      <c r="DP15" s="279"/>
      <c r="DQ15" s="288">
        <v>3152508</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34823</v>
      </c>
      <c r="S16" s="217"/>
      <c r="T16" s="217"/>
      <c r="U16" s="217"/>
      <c r="V16" s="217"/>
      <c r="W16" s="217"/>
      <c r="X16" s="217"/>
      <c r="Y16" s="279"/>
      <c r="Z16" s="282">
        <v>0.1</v>
      </c>
      <c r="AA16" s="282"/>
      <c r="AB16" s="282"/>
      <c r="AC16" s="282"/>
      <c r="AD16" s="287">
        <v>34823</v>
      </c>
      <c r="AE16" s="287"/>
      <c r="AF16" s="287"/>
      <c r="AG16" s="287"/>
      <c r="AH16" s="287"/>
      <c r="AI16" s="287"/>
      <c r="AJ16" s="287"/>
      <c r="AK16" s="287"/>
      <c r="AL16" s="283">
        <v>0.1</v>
      </c>
      <c r="AM16" s="238"/>
      <c r="AN16" s="238"/>
      <c r="AO16" s="296"/>
      <c r="AP16" s="261" t="s">
        <v>347</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17908</v>
      </c>
      <c r="CS16" s="217"/>
      <c r="CT16" s="217"/>
      <c r="CU16" s="217"/>
      <c r="CV16" s="217"/>
      <c r="CW16" s="217"/>
      <c r="CX16" s="217"/>
      <c r="CY16" s="279"/>
      <c r="CZ16" s="282">
        <v>0</v>
      </c>
      <c r="DA16" s="282"/>
      <c r="DB16" s="282"/>
      <c r="DC16" s="282"/>
      <c r="DD16" s="288" t="s">
        <v>201</v>
      </c>
      <c r="DE16" s="217"/>
      <c r="DF16" s="217"/>
      <c r="DG16" s="217"/>
      <c r="DH16" s="217"/>
      <c r="DI16" s="217"/>
      <c r="DJ16" s="217"/>
      <c r="DK16" s="217"/>
      <c r="DL16" s="217"/>
      <c r="DM16" s="217"/>
      <c r="DN16" s="217"/>
      <c r="DO16" s="217"/>
      <c r="DP16" s="279"/>
      <c r="DQ16" s="288">
        <v>5908</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203031</v>
      </c>
      <c r="S17" s="217"/>
      <c r="T17" s="217"/>
      <c r="U17" s="217"/>
      <c r="V17" s="217"/>
      <c r="W17" s="217"/>
      <c r="X17" s="217"/>
      <c r="Y17" s="279"/>
      <c r="Z17" s="282">
        <v>0.4</v>
      </c>
      <c r="AA17" s="282"/>
      <c r="AB17" s="282"/>
      <c r="AC17" s="282"/>
      <c r="AD17" s="287">
        <v>203031</v>
      </c>
      <c r="AE17" s="287"/>
      <c r="AF17" s="287"/>
      <c r="AG17" s="287"/>
      <c r="AH17" s="287"/>
      <c r="AI17" s="287"/>
      <c r="AJ17" s="287"/>
      <c r="AK17" s="287"/>
      <c r="AL17" s="283">
        <v>0.8</v>
      </c>
      <c r="AM17" s="238"/>
      <c r="AN17" s="238"/>
      <c r="AO17" s="296"/>
      <c r="AP17" s="261" t="s">
        <v>350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4742479</v>
      </c>
      <c r="CS17" s="217"/>
      <c r="CT17" s="217"/>
      <c r="CU17" s="217"/>
      <c r="CV17" s="217"/>
      <c r="CW17" s="217"/>
      <c r="CX17" s="217"/>
      <c r="CY17" s="279"/>
      <c r="CZ17" s="282">
        <v>10.1</v>
      </c>
      <c r="DA17" s="282"/>
      <c r="DB17" s="282"/>
      <c r="DC17" s="282"/>
      <c r="DD17" s="288" t="s">
        <v>201</v>
      </c>
      <c r="DE17" s="217"/>
      <c r="DF17" s="217"/>
      <c r="DG17" s="217"/>
      <c r="DH17" s="217"/>
      <c r="DI17" s="217"/>
      <c r="DJ17" s="217"/>
      <c r="DK17" s="217"/>
      <c r="DL17" s="217"/>
      <c r="DM17" s="217"/>
      <c r="DN17" s="217"/>
      <c r="DO17" s="217"/>
      <c r="DP17" s="279"/>
      <c r="DQ17" s="288">
        <v>4691890</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99081</v>
      </c>
      <c r="S18" s="217"/>
      <c r="T18" s="217"/>
      <c r="U18" s="217"/>
      <c r="V18" s="217"/>
      <c r="W18" s="217"/>
      <c r="X18" s="217"/>
      <c r="Y18" s="279"/>
      <c r="Z18" s="282">
        <v>0.2</v>
      </c>
      <c r="AA18" s="282"/>
      <c r="AB18" s="282"/>
      <c r="AC18" s="282"/>
      <c r="AD18" s="287">
        <v>99081</v>
      </c>
      <c r="AE18" s="287"/>
      <c r="AF18" s="287"/>
      <c r="AG18" s="287"/>
      <c r="AH18" s="287"/>
      <c r="AI18" s="287"/>
      <c r="AJ18" s="287"/>
      <c r="AK18" s="287"/>
      <c r="AL18" s="283">
        <v>0.4</v>
      </c>
      <c r="AM18" s="238"/>
      <c r="AN18" s="238"/>
      <c r="AO18" s="296"/>
      <c r="AP18" s="261" t="s">
        <v>104</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97121</v>
      </c>
      <c r="S19" s="217"/>
      <c r="T19" s="217"/>
      <c r="U19" s="217"/>
      <c r="V19" s="217"/>
      <c r="W19" s="217"/>
      <c r="X19" s="217"/>
      <c r="Y19" s="279"/>
      <c r="Z19" s="282">
        <v>0.2</v>
      </c>
      <c r="AA19" s="282"/>
      <c r="AB19" s="282"/>
      <c r="AC19" s="282"/>
      <c r="AD19" s="287">
        <v>97121</v>
      </c>
      <c r="AE19" s="287"/>
      <c r="AF19" s="287"/>
      <c r="AG19" s="287"/>
      <c r="AH19" s="287"/>
      <c r="AI19" s="287"/>
      <c r="AJ19" s="287"/>
      <c r="AK19" s="287"/>
      <c r="AL19" s="283">
        <v>0.4</v>
      </c>
      <c r="AM19" s="238"/>
      <c r="AN19" s="238"/>
      <c r="AO19" s="296"/>
      <c r="AP19" s="261" t="s">
        <v>250</v>
      </c>
      <c r="AQ19" s="1"/>
      <c r="AR19" s="1"/>
      <c r="AS19" s="1"/>
      <c r="AT19" s="1"/>
      <c r="AU19" s="1"/>
      <c r="AV19" s="1"/>
      <c r="AW19" s="1"/>
      <c r="AX19" s="1"/>
      <c r="AY19" s="1"/>
      <c r="AZ19" s="1"/>
      <c r="BA19" s="1"/>
      <c r="BB19" s="1"/>
      <c r="BC19" s="1"/>
      <c r="BD19" s="1"/>
      <c r="BE19" s="1"/>
      <c r="BF19" s="269"/>
      <c r="BG19" s="274">
        <v>911976</v>
      </c>
      <c r="BH19" s="217"/>
      <c r="BI19" s="217"/>
      <c r="BJ19" s="217"/>
      <c r="BK19" s="217"/>
      <c r="BL19" s="217"/>
      <c r="BM19" s="217"/>
      <c r="BN19" s="279"/>
      <c r="BO19" s="282">
        <v>6.5</v>
      </c>
      <c r="BP19" s="282"/>
      <c r="BQ19" s="282"/>
      <c r="BR19" s="282"/>
      <c r="BS19" s="287" t="s">
        <v>201</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1960</v>
      </c>
      <c r="S20" s="217"/>
      <c r="T20" s="217"/>
      <c r="U20" s="217"/>
      <c r="V20" s="217"/>
      <c r="W20" s="217"/>
      <c r="X20" s="217"/>
      <c r="Y20" s="279"/>
      <c r="Z20" s="282">
        <v>0</v>
      </c>
      <c r="AA20" s="282"/>
      <c r="AB20" s="282"/>
      <c r="AC20" s="282"/>
      <c r="AD20" s="287">
        <v>1960</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v>911976</v>
      </c>
      <c r="BH20" s="217"/>
      <c r="BI20" s="217"/>
      <c r="BJ20" s="217"/>
      <c r="BK20" s="217"/>
      <c r="BL20" s="217"/>
      <c r="BM20" s="217"/>
      <c r="BN20" s="279"/>
      <c r="BO20" s="282">
        <v>6.5</v>
      </c>
      <c r="BP20" s="282"/>
      <c r="BQ20" s="282"/>
      <c r="BR20" s="282"/>
      <c r="BS20" s="287" t="s">
        <v>201</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47119911</v>
      </c>
      <c r="CS20" s="217"/>
      <c r="CT20" s="217"/>
      <c r="CU20" s="217"/>
      <c r="CV20" s="217"/>
      <c r="CW20" s="217"/>
      <c r="CX20" s="217"/>
      <c r="CY20" s="279"/>
      <c r="CZ20" s="282">
        <v>100</v>
      </c>
      <c r="DA20" s="282"/>
      <c r="DB20" s="282"/>
      <c r="DC20" s="282"/>
      <c r="DD20" s="288">
        <v>4152588</v>
      </c>
      <c r="DE20" s="217"/>
      <c r="DF20" s="217"/>
      <c r="DG20" s="217"/>
      <c r="DH20" s="217"/>
      <c r="DI20" s="217"/>
      <c r="DJ20" s="217"/>
      <c r="DK20" s="217"/>
      <c r="DL20" s="217"/>
      <c r="DM20" s="217"/>
      <c r="DN20" s="217"/>
      <c r="DO20" s="217"/>
      <c r="DP20" s="279"/>
      <c r="DQ20" s="288">
        <v>29880221</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9162676</v>
      </c>
      <c r="S21" s="217"/>
      <c r="T21" s="217"/>
      <c r="U21" s="217"/>
      <c r="V21" s="217"/>
      <c r="W21" s="217"/>
      <c r="X21" s="217"/>
      <c r="Y21" s="279"/>
      <c r="Z21" s="282">
        <v>18.8</v>
      </c>
      <c r="AA21" s="282"/>
      <c r="AB21" s="282"/>
      <c r="AC21" s="282"/>
      <c r="AD21" s="287">
        <v>8716713</v>
      </c>
      <c r="AE21" s="287"/>
      <c r="AF21" s="287"/>
      <c r="AG21" s="287"/>
      <c r="AH21" s="287"/>
      <c r="AI21" s="287"/>
      <c r="AJ21" s="287"/>
      <c r="AK21" s="287"/>
      <c r="AL21" s="283">
        <v>34.4</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8716713</v>
      </c>
      <c r="S22" s="217"/>
      <c r="T22" s="217"/>
      <c r="U22" s="217"/>
      <c r="V22" s="217"/>
      <c r="W22" s="217"/>
      <c r="X22" s="217"/>
      <c r="Y22" s="279"/>
      <c r="Z22" s="282">
        <v>17.899999999999999</v>
      </c>
      <c r="AA22" s="282"/>
      <c r="AB22" s="282"/>
      <c r="AC22" s="282"/>
      <c r="AD22" s="287">
        <v>8716713</v>
      </c>
      <c r="AE22" s="287"/>
      <c r="AF22" s="287"/>
      <c r="AG22" s="287"/>
      <c r="AH22" s="287"/>
      <c r="AI22" s="287"/>
      <c r="AJ22" s="287"/>
      <c r="AK22" s="287"/>
      <c r="AL22" s="283">
        <v>34.4</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445963</v>
      </c>
      <c r="S23" s="217"/>
      <c r="T23" s="217"/>
      <c r="U23" s="217"/>
      <c r="V23" s="217"/>
      <c r="W23" s="217"/>
      <c r="X23" s="217"/>
      <c r="Y23" s="279"/>
      <c r="Z23" s="282">
        <v>0.9</v>
      </c>
      <c r="AA23" s="282"/>
      <c r="AB23" s="282"/>
      <c r="AC23" s="282"/>
      <c r="AD23" s="287" t="s">
        <v>201</v>
      </c>
      <c r="AE23" s="287"/>
      <c r="AF23" s="287"/>
      <c r="AG23" s="287"/>
      <c r="AH23" s="287"/>
      <c r="AI23" s="287"/>
      <c r="AJ23" s="287"/>
      <c r="AK23" s="287"/>
      <c r="AL23" s="283" t="s">
        <v>201</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911976</v>
      </c>
      <c r="BH23" s="217"/>
      <c r="BI23" s="217"/>
      <c r="BJ23" s="217"/>
      <c r="BK23" s="217"/>
      <c r="BL23" s="217"/>
      <c r="BM23" s="217"/>
      <c r="BN23" s="279"/>
      <c r="BO23" s="282">
        <v>6.5</v>
      </c>
      <c r="BP23" s="282"/>
      <c r="BQ23" s="282"/>
      <c r="BR23" s="282"/>
      <c r="BS23" s="287" t="s">
        <v>201</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366</v>
      </c>
      <c r="CS23" s="139"/>
      <c r="CT23" s="139"/>
      <c r="CU23" s="139"/>
      <c r="CV23" s="139"/>
      <c r="CW23" s="139"/>
      <c r="CX23" s="139"/>
      <c r="CY23" s="144"/>
      <c r="CZ23" s="182" t="s">
        <v>370</v>
      </c>
      <c r="DA23" s="139"/>
      <c r="DB23" s="139"/>
      <c r="DC23" s="144"/>
      <c r="DD23" s="182" t="s">
        <v>292</v>
      </c>
      <c r="DE23" s="139"/>
      <c r="DF23" s="139"/>
      <c r="DG23" s="139"/>
      <c r="DH23" s="139"/>
      <c r="DI23" s="139"/>
      <c r="DJ23" s="139"/>
      <c r="DK23" s="144"/>
      <c r="DL23" s="345" t="s">
        <v>372</v>
      </c>
      <c r="DM23" s="348"/>
      <c r="DN23" s="348"/>
      <c r="DO23" s="348"/>
      <c r="DP23" s="348"/>
      <c r="DQ23" s="348"/>
      <c r="DR23" s="348"/>
      <c r="DS23" s="348"/>
      <c r="DT23" s="348"/>
      <c r="DU23" s="348"/>
      <c r="DV23" s="352"/>
      <c r="DW23" s="182" t="s">
        <v>373</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23786276</v>
      </c>
      <c r="CS24" s="276"/>
      <c r="CT24" s="276"/>
      <c r="CU24" s="276"/>
      <c r="CV24" s="276"/>
      <c r="CW24" s="276"/>
      <c r="CX24" s="276"/>
      <c r="CY24" s="278"/>
      <c r="CZ24" s="291">
        <v>50.5</v>
      </c>
      <c r="DA24" s="293"/>
      <c r="DB24" s="293"/>
      <c r="DC24" s="337"/>
      <c r="DD24" s="341">
        <v>15913856</v>
      </c>
      <c r="DE24" s="276"/>
      <c r="DF24" s="276"/>
      <c r="DG24" s="276"/>
      <c r="DH24" s="276"/>
      <c r="DI24" s="276"/>
      <c r="DJ24" s="276"/>
      <c r="DK24" s="278"/>
      <c r="DL24" s="341">
        <v>14555846</v>
      </c>
      <c r="DM24" s="276"/>
      <c r="DN24" s="276"/>
      <c r="DO24" s="276"/>
      <c r="DP24" s="276"/>
      <c r="DQ24" s="276"/>
      <c r="DR24" s="276"/>
      <c r="DS24" s="276"/>
      <c r="DT24" s="276"/>
      <c r="DU24" s="276"/>
      <c r="DV24" s="278"/>
      <c r="DW24" s="291">
        <v>56.9</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26544441</v>
      </c>
      <c r="S25" s="217"/>
      <c r="T25" s="217"/>
      <c r="U25" s="217"/>
      <c r="V25" s="217"/>
      <c r="W25" s="217"/>
      <c r="X25" s="217"/>
      <c r="Y25" s="279"/>
      <c r="Z25" s="282">
        <v>54.6</v>
      </c>
      <c r="AA25" s="282"/>
      <c r="AB25" s="282"/>
      <c r="AC25" s="282"/>
      <c r="AD25" s="287">
        <v>25186502</v>
      </c>
      <c r="AE25" s="287"/>
      <c r="AF25" s="287"/>
      <c r="AG25" s="287"/>
      <c r="AH25" s="287"/>
      <c r="AI25" s="287"/>
      <c r="AJ25" s="287"/>
      <c r="AK25" s="287"/>
      <c r="AL25" s="283">
        <v>99.4</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7567650</v>
      </c>
      <c r="CS25" s="313"/>
      <c r="CT25" s="313"/>
      <c r="CU25" s="313"/>
      <c r="CV25" s="313"/>
      <c r="CW25" s="313"/>
      <c r="CX25" s="313"/>
      <c r="CY25" s="332"/>
      <c r="CZ25" s="283">
        <v>16.100000000000001</v>
      </c>
      <c r="DA25" s="335"/>
      <c r="DB25" s="335"/>
      <c r="DC25" s="338"/>
      <c r="DD25" s="288">
        <v>7074437</v>
      </c>
      <c r="DE25" s="313"/>
      <c r="DF25" s="313"/>
      <c r="DG25" s="313"/>
      <c r="DH25" s="313"/>
      <c r="DI25" s="313"/>
      <c r="DJ25" s="313"/>
      <c r="DK25" s="332"/>
      <c r="DL25" s="288">
        <v>6937894</v>
      </c>
      <c r="DM25" s="313"/>
      <c r="DN25" s="313"/>
      <c r="DO25" s="313"/>
      <c r="DP25" s="313"/>
      <c r="DQ25" s="313"/>
      <c r="DR25" s="313"/>
      <c r="DS25" s="313"/>
      <c r="DT25" s="313"/>
      <c r="DU25" s="313"/>
      <c r="DV25" s="332"/>
      <c r="DW25" s="283">
        <v>27.1</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10986</v>
      </c>
      <c r="S26" s="217"/>
      <c r="T26" s="217"/>
      <c r="U26" s="217"/>
      <c r="V26" s="217"/>
      <c r="W26" s="217"/>
      <c r="X26" s="217"/>
      <c r="Y26" s="279"/>
      <c r="Z26" s="282">
        <v>0</v>
      </c>
      <c r="AA26" s="282"/>
      <c r="AB26" s="282"/>
      <c r="AC26" s="282"/>
      <c r="AD26" s="287">
        <v>10986</v>
      </c>
      <c r="AE26" s="287"/>
      <c r="AF26" s="287"/>
      <c r="AG26" s="287"/>
      <c r="AH26" s="287"/>
      <c r="AI26" s="287"/>
      <c r="AJ26" s="287"/>
      <c r="AK26" s="287"/>
      <c r="AL26" s="283">
        <v>0</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4797550</v>
      </c>
      <c r="CS26" s="217"/>
      <c r="CT26" s="217"/>
      <c r="CU26" s="217"/>
      <c r="CV26" s="217"/>
      <c r="CW26" s="217"/>
      <c r="CX26" s="217"/>
      <c r="CY26" s="279"/>
      <c r="CZ26" s="283">
        <v>10.199999999999999</v>
      </c>
      <c r="DA26" s="335"/>
      <c r="DB26" s="335"/>
      <c r="DC26" s="338"/>
      <c r="DD26" s="288">
        <v>4541474</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154858</v>
      </c>
      <c r="S27" s="217"/>
      <c r="T27" s="217"/>
      <c r="U27" s="217"/>
      <c r="V27" s="217"/>
      <c r="W27" s="217"/>
      <c r="X27" s="217"/>
      <c r="Y27" s="279"/>
      <c r="Z27" s="282">
        <v>0.3</v>
      </c>
      <c r="AA27" s="282"/>
      <c r="AB27" s="282"/>
      <c r="AC27" s="282"/>
      <c r="AD27" s="287" t="s">
        <v>201</v>
      </c>
      <c r="AE27" s="287"/>
      <c r="AF27" s="287"/>
      <c r="AG27" s="287"/>
      <c r="AH27" s="287"/>
      <c r="AI27" s="287"/>
      <c r="AJ27" s="287"/>
      <c r="AK27" s="287"/>
      <c r="AL27" s="283" t="s">
        <v>201</v>
      </c>
      <c r="AM27" s="238"/>
      <c r="AN27" s="238"/>
      <c r="AO27" s="296"/>
      <c r="AP27" s="261" t="s">
        <v>383</v>
      </c>
      <c r="AQ27" s="1"/>
      <c r="AR27" s="1"/>
      <c r="AS27" s="1"/>
      <c r="AT27" s="1"/>
      <c r="AU27" s="1"/>
      <c r="AV27" s="1"/>
      <c r="AW27" s="1"/>
      <c r="AX27" s="1"/>
      <c r="AY27" s="1"/>
      <c r="AZ27" s="1"/>
      <c r="BA27" s="1"/>
      <c r="BB27" s="1"/>
      <c r="BC27" s="1"/>
      <c r="BD27" s="1"/>
      <c r="BE27" s="1"/>
      <c r="BF27" s="269"/>
      <c r="BG27" s="274">
        <v>14089652</v>
      </c>
      <c r="BH27" s="217"/>
      <c r="BI27" s="217"/>
      <c r="BJ27" s="217"/>
      <c r="BK27" s="217"/>
      <c r="BL27" s="217"/>
      <c r="BM27" s="217"/>
      <c r="BN27" s="279"/>
      <c r="BO27" s="282">
        <v>100</v>
      </c>
      <c r="BP27" s="282"/>
      <c r="BQ27" s="282"/>
      <c r="BR27" s="282"/>
      <c r="BS27" s="287">
        <v>245106</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11476147</v>
      </c>
      <c r="CS27" s="313"/>
      <c r="CT27" s="313"/>
      <c r="CU27" s="313"/>
      <c r="CV27" s="313"/>
      <c r="CW27" s="313"/>
      <c r="CX27" s="313"/>
      <c r="CY27" s="332"/>
      <c r="CZ27" s="283">
        <v>24.4</v>
      </c>
      <c r="DA27" s="335"/>
      <c r="DB27" s="335"/>
      <c r="DC27" s="338"/>
      <c r="DD27" s="288">
        <v>4147529</v>
      </c>
      <c r="DE27" s="313"/>
      <c r="DF27" s="313"/>
      <c r="DG27" s="313"/>
      <c r="DH27" s="313"/>
      <c r="DI27" s="313"/>
      <c r="DJ27" s="313"/>
      <c r="DK27" s="332"/>
      <c r="DL27" s="288">
        <v>2926062</v>
      </c>
      <c r="DM27" s="313"/>
      <c r="DN27" s="313"/>
      <c r="DO27" s="313"/>
      <c r="DP27" s="313"/>
      <c r="DQ27" s="313"/>
      <c r="DR27" s="313"/>
      <c r="DS27" s="313"/>
      <c r="DT27" s="313"/>
      <c r="DU27" s="313"/>
      <c r="DV27" s="332"/>
      <c r="DW27" s="283">
        <v>11.4</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246660</v>
      </c>
      <c r="S28" s="217"/>
      <c r="T28" s="217"/>
      <c r="U28" s="217"/>
      <c r="V28" s="217"/>
      <c r="W28" s="217"/>
      <c r="X28" s="217"/>
      <c r="Y28" s="279"/>
      <c r="Z28" s="282">
        <v>0.5</v>
      </c>
      <c r="AA28" s="282"/>
      <c r="AB28" s="282"/>
      <c r="AC28" s="282"/>
      <c r="AD28" s="287">
        <v>57544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4742479</v>
      </c>
      <c r="CS28" s="217"/>
      <c r="CT28" s="217"/>
      <c r="CU28" s="217"/>
      <c r="CV28" s="217"/>
      <c r="CW28" s="217"/>
      <c r="CX28" s="217"/>
      <c r="CY28" s="279"/>
      <c r="CZ28" s="283">
        <v>10.1</v>
      </c>
      <c r="DA28" s="335"/>
      <c r="DB28" s="335"/>
      <c r="DC28" s="338"/>
      <c r="DD28" s="288">
        <v>4691890</v>
      </c>
      <c r="DE28" s="217"/>
      <c r="DF28" s="217"/>
      <c r="DG28" s="217"/>
      <c r="DH28" s="217"/>
      <c r="DI28" s="217"/>
      <c r="DJ28" s="217"/>
      <c r="DK28" s="279"/>
      <c r="DL28" s="288">
        <v>4691890</v>
      </c>
      <c r="DM28" s="217"/>
      <c r="DN28" s="217"/>
      <c r="DO28" s="217"/>
      <c r="DP28" s="217"/>
      <c r="DQ28" s="217"/>
      <c r="DR28" s="217"/>
      <c r="DS28" s="217"/>
      <c r="DT28" s="217"/>
      <c r="DU28" s="217"/>
      <c r="DV28" s="279"/>
      <c r="DW28" s="283">
        <v>18.3</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83405</v>
      </c>
      <c r="S29" s="217"/>
      <c r="T29" s="217"/>
      <c r="U29" s="217"/>
      <c r="V29" s="217"/>
      <c r="W29" s="217"/>
      <c r="X29" s="217"/>
      <c r="Y29" s="279"/>
      <c r="Z29" s="282">
        <v>0.2</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4742479</v>
      </c>
      <c r="CS29" s="313"/>
      <c r="CT29" s="313"/>
      <c r="CU29" s="313"/>
      <c r="CV29" s="313"/>
      <c r="CW29" s="313"/>
      <c r="CX29" s="313"/>
      <c r="CY29" s="332"/>
      <c r="CZ29" s="283">
        <v>10.1</v>
      </c>
      <c r="DA29" s="335"/>
      <c r="DB29" s="335"/>
      <c r="DC29" s="338"/>
      <c r="DD29" s="288">
        <v>4691890</v>
      </c>
      <c r="DE29" s="313"/>
      <c r="DF29" s="313"/>
      <c r="DG29" s="313"/>
      <c r="DH29" s="313"/>
      <c r="DI29" s="313"/>
      <c r="DJ29" s="313"/>
      <c r="DK29" s="332"/>
      <c r="DL29" s="288">
        <v>4691890</v>
      </c>
      <c r="DM29" s="313"/>
      <c r="DN29" s="313"/>
      <c r="DO29" s="313"/>
      <c r="DP29" s="313"/>
      <c r="DQ29" s="313"/>
      <c r="DR29" s="313"/>
      <c r="DS29" s="313"/>
      <c r="DT29" s="313"/>
      <c r="DU29" s="313"/>
      <c r="DV29" s="332"/>
      <c r="DW29" s="283">
        <v>18.3</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8905808</v>
      </c>
      <c r="S30" s="217"/>
      <c r="T30" s="217"/>
      <c r="U30" s="217"/>
      <c r="V30" s="217"/>
      <c r="W30" s="217"/>
      <c r="X30" s="217"/>
      <c r="Y30" s="279"/>
      <c r="Z30" s="282">
        <v>18.3</v>
      </c>
      <c r="AA30" s="282"/>
      <c r="AB30" s="282"/>
      <c r="AC30" s="282"/>
      <c r="AD30" s="287" t="s">
        <v>201</v>
      </c>
      <c r="AE30" s="287"/>
      <c r="AF30" s="287"/>
      <c r="AG30" s="287"/>
      <c r="AH30" s="287"/>
      <c r="AI30" s="287"/>
      <c r="AJ30" s="287"/>
      <c r="AK30" s="287"/>
      <c r="AL30" s="283" t="s">
        <v>201</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387</v>
      </c>
      <c r="BS30" s="321"/>
      <c r="BT30" s="321"/>
      <c r="BU30" s="321"/>
      <c r="BV30" s="321"/>
      <c r="BW30" s="321"/>
      <c r="BX30" s="321"/>
      <c r="BY30" s="321"/>
      <c r="BZ30" s="321"/>
      <c r="CA30" s="321"/>
      <c r="CB30" s="323"/>
      <c r="CD30" s="134"/>
      <c r="CE30" s="42"/>
      <c r="CF30" s="261" t="s">
        <v>388</v>
      </c>
      <c r="CG30" s="1"/>
      <c r="CH30" s="1"/>
      <c r="CI30" s="1"/>
      <c r="CJ30" s="1"/>
      <c r="CK30" s="1"/>
      <c r="CL30" s="1"/>
      <c r="CM30" s="1"/>
      <c r="CN30" s="1"/>
      <c r="CO30" s="1"/>
      <c r="CP30" s="1"/>
      <c r="CQ30" s="269"/>
      <c r="CR30" s="274">
        <v>4567841</v>
      </c>
      <c r="CS30" s="217"/>
      <c r="CT30" s="217"/>
      <c r="CU30" s="217"/>
      <c r="CV30" s="217"/>
      <c r="CW30" s="217"/>
      <c r="CX30" s="217"/>
      <c r="CY30" s="279"/>
      <c r="CZ30" s="283">
        <v>9.6999999999999993</v>
      </c>
      <c r="DA30" s="335"/>
      <c r="DB30" s="335"/>
      <c r="DC30" s="338"/>
      <c r="DD30" s="288">
        <v>4521606</v>
      </c>
      <c r="DE30" s="217"/>
      <c r="DF30" s="217"/>
      <c r="DG30" s="217"/>
      <c r="DH30" s="217"/>
      <c r="DI30" s="217"/>
      <c r="DJ30" s="217"/>
      <c r="DK30" s="279"/>
      <c r="DL30" s="288">
        <v>4521606</v>
      </c>
      <c r="DM30" s="217"/>
      <c r="DN30" s="217"/>
      <c r="DO30" s="217"/>
      <c r="DP30" s="217"/>
      <c r="DQ30" s="217"/>
      <c r="DR30" s="217"/>
      <c r="DS30" s="217"/>
      <c r="DT30" s="217"/>
      <c r="DU30" s="217"/>
      <c r="DV30" s="279"/>
      <c r="DW30" s="283">
        <v>17.7</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389</v>
      </c>
      <c r="AU31" s="265"/>
      <c r="AV31" s="265"/>
      <c r="AW31" s="265"/>
      <c r="AX31" s="260" t="s">
        <v>267</v>
      </c>
      <c r="AY31" s="265"/>
      <c r="AZ31" s="265"/>
      <c r="BA31" s="265"/>
      <c r="BB31" s="265"/>
      <c r="BC31" s="265"/>
      <c r="BD31" s="265"/>
      <c r="BE31" s="265"/>
      <c r="BF31" s="268"/>
      <c r="BG31" s="318">
        <v>99.3</v>
      </c>
      <c r="BH31" s="322"/>
      <c r="BI31" s="322"/>
      <c r="BJ31" s="322"/>
      <c r="BK31" s="322"/>
      <c r="BL31" s="322"/>
      <c r="BM31" s="293">
        <v>98.6</v>
      </c>
      <c r="BN31" s="322"/>
      <c r="BO31" s="322"/>
      <c r="BP31" s="322"/>
      <c r="BQ31" s="324"/>
      <c r="BR31" s="318">
        <v>99.2</v>
      </c>
      <c r="BS31" s="322"/>
      <c r="BT31" s="322"/>
      <c r="BU31" s="322"/>
      <c r="BV31" s="322"/>
      <c r="BW31" s="322"/>
      <c r="BX31" s="293">
        <v>98.3</v>
      </c>
      <c r="BY31" s="322"/>
      <c r="BZ31" s="322"/>
      <c r="CA31" s="322"/>
      <c r="CB31" s="324"/>
      <c r="CD31" s="134"/>
      <c r="CE31" s="42"/>
      <c r="CF31" s="261" t="s">
        <v>307</v>
      </c>
      <c r="CG31" s="1"/>
      <c r="CH31" s="1"/>
      <c r="CI31" s="1"/>
      <c r="CJ31" s="1"/>
      <c r="CK31" s="1"/>
      <c r="CL31" s="1"/>
      <c r="CM31" s="1"/>
      <c r="CN31" s="1"/>
      <c r="CO31" s="1"/>
      <c r="CP31" s="1"/>
      <c r="CQ31" s="269"/>
      <c r="CR31" s="274">
        <v>174638</v>
      </c>
      <c r="CS31" s="313"/>
      <c r="CT31" s="313"/>
      <c r="CU31" s="313"/>
      <c r="CV31" s="313"/>
      <c r="CW31" s="313"/>
      <c r="CX31" s="313"/>
      <c r="CY31" s="332"/>
      <c r="CZ31" s="283">
        <v>0.4</v>
      </c>
      <c r="DA31" s="335"/>
      <c r="DB31" s="335"/>
      <c r="DC31" s="338"/>
      <c r="DD31" s="288">
        <v>170284</v>
      </c>
      <c r="DE31" s="313"/>
      <c r="DF31" s="313"/>
      <c r="DG31" s="313"/>
      <c r="DH31" s="313"/>
      <c r="DI31" s="313"/>
      <c r="DJ31" s="313"/>
      <c r="DK31" s="332"/>
      <c r="DL31" s="288">
        <v>170284</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2818878</v>
      </c>
      <c r="S32" s="217"/>
      <c r="T32" s="217"/>
      <c r="U32" s="217"/>
      <c r="V32" s="217"/>
      <c r="W32" s="217"/>
      <c r="X32" s="217"/>
      <c r="Y32" s="279"/>
      <c r="Z32" s="282">
        <v>5.8</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367</v>
      </c>
      <c r="AY32" s="1"/>
      <c r="AZ32" s="1"/>
      <c r="BA32" s="1"/>
      <c r="BB32" s="1"/>
      <c r="BC32" s="1"/>
      <c r="BD32" s="1"/>
      <c r="BE32" s="1"/>
      <c r="BF32" s="269"/>
      <c r="BG32" s="319">
        <v>99.3</v>
      </c>
      <c r="BH32" s="313"/>
      <c r="BI32" s="313"/>
      <c r="BJ32" s="313"/>
      <c r="BK32" s="313"/>
      <c r="BL32" s="313"/>
      <c r="BM32" s="238">
        <v>98.4</v>
      </c>
      <c r="BN32" s="313"/>
      <c r="BO32" s="313"/>
      <c r="BP32" s="313"/>
      <c r="BQ32" s="316"/>
      <c r="BR32" s="319">
        <v>99.1</v>
      </c>
      <c r="BS32" s="313"/>
      <c r="BT32" s="313"/>
      <c r="BU32" s="313"/>
      <c r="BV32" s="313"/>
      <c r="BW32" s="313"/>
      <c r="BX32" s="238">
        <v>98.1</v>
      </c>
      <c r="BY32" s="313"/>
      <c r="BZ32" s="313"/>
      <c r="CA32" s="313"/>
      <c r="CB32" s="316"/>
      <c r="CD32" s="135"/>
      <c r="CE32" s="142"/>
      <c r="CF32" s="261" t="s">
        <v>392</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110042</v>
      </c>
      <c r="S33" s="217"/>
      <c r="T33" s="217"/>
      <c r="U33" s="217"/>
      <c r="V33" s="217"/>
      <c r="W33" s="217"/>
      <c r="X33" s="217"/>
      <c r="Y33" s="279"/>
      <c r="Z33" s="282">
        <v>0.2</v>
      </c>
      <c r="AA33" s="282"/>
      <c r="AB33" s="282"/>
      <c r="AC33" s="282"/>
      <c r="AD33" s="287">
        <v>45472</v>
      </c>
      <c r="AE33" s="287"/>
      <c r="AF33" s="287"/>
      <c r="AG33" s="287"/>
      <c r="AH33" s="287"/>
      <c r="AI33" s="287"/>
      <c r="AJ33" s="287"/>
      <c r="AK33" s="287"/>
      <c r="AL33" s="283">
        <v>0.2</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99.4</v>
      </c>
      <c r="BH33" s="312"/>
      <c r="BI33" s="312"/>
      <c r="BJ33" s="312"/>
      <c r="BK33" s="312"/>
      <c r="BL33" s="312"/>
      <c r="BM33" s="294">
        <v>98.7</v>
      </c>
      <c r="BN33" s="312"/>
      <c r="BO33" s="312"/>
      <c r="BP33" s="312"/>
      <c r="BQ33" s="317"/>
      <c r="BR33" s="320">
        <v>99.2</v>
      </c>
      <c r="BS33" s="312"/>
      <c r="BT33" s="312"/>
      <c r="BU33" s="312"/>
      <c r="BV33" s="312"/>
      <c r="BW33" s="312"/>
      <c r="BX33" s="294">
        <v>98.3</v>
      </c>
      <c r="BY33" s="312"/>
      <c r="BZ33" s="312"/>
      <c r="CA33" s="312"/>
      <c r="CB33" s="317"/>
      <c r="CD33" s="261" t="s">
        <v>393</v>
      </c>
      <c r="CE33" s="1"/>
      <c r="CF33" s="1"/>
      <c r="CG33" s="1"/>
      <c r="CH33" s="1"/>
      <c r="CI33" s="1"/>
      <c r="CJ33" s="1"/>
      <c r="CK33" s="1"/>
      <c r="CL33" s="1"/>
      <c r="CM33" s="1"/>
      <c r="CN33" s="1"/>
      <c r="CO33" s="1"/>
      <c r="CP33" s="1"/>
      <c r="CQ33" s="269"/>
      <c r="CR33" s="274">
        <v>19163139</v>
      </c>
      <c r="CS33" s="313"/>
      <c r="CT33" s="313"/>
      <c r="CU33" s="313"/>
      <c r="CV33" s="313"/>
      <c r="CW33" s="313"/>
      <c r="CX33" s="313"/>
      <c r="CY33" s="332"/>
      <c r="CZ33" s="283">
        <v>40.700000000000003</v>
      </c>
      <c r="DA33" s="335"/>
      <c r="DB33" s="335"/>
      <c r="DC33" s="338"/>
      <c r="DD33" s="288">
        <v>13343018</v>
      </c>
      <c r="DE33" s="313"/>
      <c r="DF33" s="313"/>
      <c r="DG33" s="313"/>
      <c r="DH33" s="313"/>
      <c r="DI33" s="313"/>
      <c r="DJ33" s="313"/>
      <c r="DK33" s="332"/>
      <c r="DL33" s="288">
        <v>10092231</v>
      </c>
      <c r="DM33" s="313"/>
      <c r="DN33" s="313"/>
      <c r="DO33" s="313"/>
      <c r="DP33" s="313"/>
      <c r="DQ33" s="313"/>
      <c r="DR33" s="313"/>
      <c r="DS33" s="313"/>
      <c r="DT33" s="313"/>
      <c r="DU33" s="313"/>
      <c r="DV33" s="332"/>
      <c r="DW33" s="283">
        <v>39.5</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1539104</v>
      </c>
      <c r="S34" s="217"/>
      <c r="T34" s="217"/>
      <c r="U34" s="217"/>
      <c r="V34" s="217"/>
      <c r="W34" s="217"/>
      <c r="X34" s="217"/>
      <c r="Y34" s="279"/>
      <c r="Z34" s="282">
        <v>3.2</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6247238</v>
      </c>
      <c r="CS34" s="217"/>
      <c r="CT34" s="217"/>
      <c r="CU34" s="217"/>
      <c r="CV34" s="217"/>
      <c r="CW34" s="217"/>
      <c r="CX34" s="217"/>
      <c r="CY34" s="279"/>
      <c r="CZ34" s="283">
        <v>13.3</v>
      </c>
      <c r="DA34" s="335"/>
      <c r="DB34" s="335"/>
      <c r="DC34" s="338"/>
      <c r="DD34" s="288">
        <v>4068971</v>
      </c>
      <c r="DE34" s="217"/>
      <c r="DF34" s="217"/>
      <c r="DG34" s="217"/>
      <c r="DH34" s="217"/>
      <c r="DI34" s="217"/>
      <c r="DJ34" s="217"/>
      <c r="DK34" s="279"/>
      <c r="DL34" s="288">
        <v>3581610</v>
      </c>
      <c r="DM34" s="217"/>
      <c r="DN34" s="217"/>
      <c r="DO34" s="217"/>
      <c r="DP34" s="217"/>
      <c r="DQ34" s="217"/>
      <c r="DR34" s="217"/>
      <c r="DS34" s="217"/>
      <c r="DT34" s="217"/>
      <c r="DU34" s="217"/>
      <c r="DV34" s="279"/>
      <c r="DW34" s="283">
        <v>14</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2115894</v>
      </c>
      <c r="S35" s="217"/>
      <c r="T35" s="217"/>
      <c r="U35" s="217"/>
      <c r="V35" s="217"/>
      <c r="W35" s="217"/>
      <c r="X35" s="217"/>
      <c r="Y35" s="279"/>
      <c r="Z35" s="282">
        <v>4.4000000000000004</v>
      </c>
      <c r="AA35" s="282"/>
      <c r="AB35" s="282"/>
      <c r="AC35" s="282"/>
      <c r="AD35" s="287" t="s">
        <v>201</v>
      </c>
      <c r="AE35" s="287"/>
      <c r="AF35" s="287"/>
      <c r="AG35" s="287"/>
      <c r="AH35" s="287"/>
      <c r="AI35" s="287"/>
      <c r="AJ35" s="287"/>
      <c r="AK35" s="287"/>
      <c r="AL35" s="283" t="s">
        <v>201</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162590</v>
      </c>
      <c r="CS35" s="313"/>
      <c r="CT35" s="313"/>
      <c r="CU35" s="313"/>
      <c r="CV35" s="313"/>
      <c r="CW35" s="313"/>
      <c r="CX35" s="313"/>
      <c r="CY35" s="332"/>
      <c r="CZ35" s="283">
        <v>0.3</v>
      </c>
      <c r="DA35" s="335"/>
      <c r="DB35" s="335"/>
      <c r="DC35" s="338"/>
      <c r="DD35" s="288">
        <v>116250</v>
      </c>
      <c r="DE35" s="313"/>
      <c r="DF35" s="313"/>
      <c r="DG35" s="313"/>
      <c r="DH35" s="313"/>
      <c r="DI35" s="313"/>
      <c r="DJ35" s="313"/>
      <c r="DK35" s="332"/>
      <c r="DL35" s="288">
        <v>89999</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368</v>
      </c>
      <c r="C36" s="1"/>
      <c r="D36" s="1"/>
      <c r="E36" s="1"/>
      <c r="F36" s="1"/>
      <c r="G36" s="1"/>
      <c r="H36" s="1"/>
      <c r="I36" s="1"/>
      <c r="J36" s="1"/>
      <c r="K36" s="1"/>
      <c r="L36" s="1"/>
      <c r="M36" s="1"/>
      <c r="N36" s="1"/>
      <c r="O36" s="1"/>
      <c r="P36" s="1"/>
      <c r="Q36" s="269"/>
      <c r="R36" s="274">
        <v>1733487</v>
      </c>
      <c r="S36" s="217"/>
      <c r="T36" s="217"/>
      <c r="U36" s="217"/>
      <c r="V36" s="217"/>
      <c r="W36" s="217"/>
      <c r="X36" s="217"/>
      <c r="Y36" s="279"/>
      <c r="Z36" s="282">
        <v>3.6</v>
      </c>
      <c r="AA36" s="282"/>
      <c r="AB36" s="282"/>
      <c r="AC36" s="282"/>
      <c r="AD36" s="287" t="s">
        <v>201</v>
      </c>
      <c r="AE36" s="287"/>
      <c r="AF36" s="287"/>
      <c r="AG36" s="287"/>
      <c r="AH36" s="287"/>
      <c r="AI36" s="287"/>
      <c r="AJ36" s="287"/>
      <c r="AK36" s="287"/>
      <c r="AL36" s="283" t="s">
        <v>201</v>
      </c>
      <c r="AM36" s="238"/>
      <c r="AN36" s="238"/>
      <c r="AO36" s="296"/>
      <c r="AP36" s="95"/>
      <c r="AQ36" s="301" t="s">
        <v>383</v>
      </c>
      <c r="AR36" s="304"/>
      <c r="AS36" s="304"/>
      <c r="AT36" s="304"/>
      <c r="AU36" s="304"/>
      <c r="AV36" s="304"/>
      <c r="AW36" s="304"/>
      <c r="AX36" s="304"/>
      <c r="AY36" s="309"/>
      <c r="AZ36" s="273">
        <v>5380909</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1070011</v>
      </c>
      <c r="BW36" s="276"/>
      <c r="BX36" s="276"/>
      <c r="BY36" s="276"/>
      <c r="BZ36" s="276"/>
      <c r="CA36" s="276"/>
      <c r="CB36" s="315"/>
      <c r="CD36" s="261" t="s">
        <v>31</v>
      </c>
      <c r="CE36" s="1"/>
      <c r="CF36" s="1"/>
      <c r="CG36" s="1"/>
      <c r="CH36" s="1"/>
      <c r="CI36" s="1"/>
      <c r="CJ36" s="1"/>
      <c r="CK36" s="1"/>
      <c r="CL36" s="1"/>
      <c r="CM36" s="1"/>
      <c r="CN36" s="1"/>
      <c r="CO36" s="1"/>
      <c r="CP36" s="1"/>
      <c r="CQ36" s="269"/>
      <c r="CR36" s="274">
        <v>4991326</v>
      </c>
      <c r="CS36" s="217"/>
      <c r="CT36" s="217"/>
      <c r="CU36" s="217"/>
      <c r="CV36" s="217"/>
      <c r="CW36" s="217"/>
      <c r="CX36" s="217"/>
      <c r="CY36" s="279"/>
      <c r="CZ36" s="283">
        <v>10.6</v>
      </c>
      <c r="DA36" s="335"/>
      <c r="DB36" s="335"/>
      <c r="DC36" s="338"/>
      <c r="DD36" s="288">
        <v>4614038</v>
      </c>
      <c r="DE36" s="217"/>
      <c r="DF36" s="217"/>
      <c r="DG36" s="217"/>
      <c r="DH36" s="217"/>
      <c r="DI36" s="217"/>
      <c r="DJ36" s="217"/>
      <c r="DK36" s="279"/>
      <c r="DL36" s="288">
        <v>3293542</v>
      </c>
      <c r="DM36" s="217"/>
      <c r="DN36" s="217"/>
      <c r="DO36" s="217"/>
      <c r="DP36" s="217"/>
      <c r="DQ36" s="217"/>
      <c r="DR36" s="217"/>
      <c r="DS36" s="217"/>
      <c r="DT36" s="217"/>
      <c r="DU36" s="217"/>
      <c r="DV36" s="279"/>
      <c r="DW36" s="283">
        <v>12.9</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749466</v>
      </c>
      <c r="S37" s="217"/>
      <c r="T37" s="217"/>
      <c r="U37" s="217"/>
      <c r="V37" s="217"/>
      <c r="W37" s="217"/>
      <c r="X37" s="217"/>
      <c r="Y37" s="279"/>
      <c r="Z37" s="282">
        <v>1.5</v>
      </c>
      <c r="AA37" s="282"/>
      <c r="AB37" s="282"/>
      <c r="AC37" s="282"/>
      <c r="AD37" s="287">
        <v>41402</v>
      </c>
      <c r="AE37" s="287"/>
      <c r="AF37" s="287"/>
      <c r="AG37" s="287"/>
      <c r="AH37" s="287"/>
      <c r="AI37" s="287"/>
      <c r="AJ37" s="287"/>
      <c r="AK37" s="287"/>
      <c r="AL37" s="283">
        <v>0.2</v>
      </c>
      <c r="AM37" s="238"/>
      <c r="AN37" s="238"/>
      <c r="AO37" s="296"/>
      <c r="AQ37" s="302" t="s">
        <v>404</v>
      </c>
      <c r="AR37" s="111"/>
      <c r="AS37" s="111"/>
      <c r="AT37" s="111"/>
      <c r="AU37" s="111"/>
      <c r="AV37" s="111"/>
      <c r="AW37" s="111"/>
      <c r="AX37" s="111"/>
      <c r="AY37" s="310"/>
      <c r="AZ37" s="274">
        <v>1640000</v>
      </c>
      <c r="BA37" s="217"/>
      <c r="BB37" s="217"/>
      <c r="BC37" s="217"/>
      <c r="BD37" s="313"/>
      <c r="BE37" s="313"/>
      <c r="BF37" s="316"/>
      <c r="BG37" s="261" t="s">
        <v>406</v>
      </c>
      <c r="BH37" s="1"/>
      <c r="BI37" s="1"/>
      <c r="BJ37" s="1"/>
      <c r="BK37" s="1"/>
      <c r="BL37" s="1"/>
      <c r="BM37" s="1"/>
      <c r="BN37" s="1"/>
      <c r="BO37" s="1"/>
      <c r="BP37" s="1"/>
      <c r="BQ37" s="1"/>
      <c r="BR37" s="1"/>
      <c r="BS37" s="1"/>
      <c r="BT37" s="1"/>
      <c r="BU37" s="269"/>
      <c r="BV37" s="274">
        <v>1094249</v>
      </c>
      <c r="BW37" s="217"/>
      <c r="BX37" s="217"/>
      <c r="BY37" s="217"/>
      <c r="BZ37" s="217"/>
      <c r="CA37" s="217"/>
      <c r="CB37" s="326"/>
      <c r="CD37" s="261" t="s">
        <v>160</v>
      </c>
      <c r="CE37" s="1"/>
      <c r="CF37" s="1"/>
      <c r="CG37" s="1"/>
      <c r="CH37" s="1"/>
      <c r="CI37" s="1"/>
      <c r="CJ37" s="1"/>
      <c r="CK37" s="1"/>
      <c r="CL37" s="1"/>
      <c r="CM37" s="1"/>
      <c r="CN37" s="1"/>
      <c r="CO37" s="1"/>
      <c r="CP37" s="1"/>
      <c r="CQ37" s="269"/>
      <c r="CR37" s="274">
        <v>1414898</v>
      </c>
      <c r="CS37" s="313"/>
      <c r="CT37" s="313"/>
      <c r="CU37" s="313"/>
      <c r="CV37" s="313"/>
      <c r="CW37" s="313"/>
      <c r="CX37" s="313"/>
      <c r="CY37" s="332"/>
      <c r="CZ37" s="283">
        <v>3</v>
      </c>
      <c r="DA37" s="335"/>
      <c r="DB37" s="335"/>
      <c r="DC37" s="338"/>
      <c r="DD37" s="288">
        <v>1391188</v>
      </c>
      <c r="DE37" s="313"/>
      <c r="DF37" s="313"/>
      <c r="DG37" s="313"/>
      <c r="DH37" s="313"/>
      <c r="DI37" s="313"/>
      <c r="DJ37" s="313"/>
      <c r="DK37" s="332"/>
      <c r="DL37" s="288">
        <v>1314681</v>
      </c>
      <c r="DM37" s="313"/>
      <c r="DN37" s="313"/>
      <c r="DO37" s="313"/>
      <c r="DP37" s="313"/>
      <c r="DQ37" s="313"/>
      <c r="DR37" s="313"/>
      <c r="DS37" s="313"/>
      <c r="DT37" s="313"/>
      <c r="DU37" s="313"/>
      <c r="DV37" s="332"/>
      <c r="DW37" s="283">
        <v>5.0999999999999996</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3600936</v>
      </c>
      <c r="S38" s="217"/>
      <c r="T38" s="217"/>
      <c r="U38" s="217"/>
      <c r="V38" s="217"/>
      <c r="W38" s="217"/>
      <c r="X38" s="217"/>
      <c r="Y38" s="279"/>
      <c r="Z38" s="282">
        <v>7.4</v>
      </c>
      <c r="AA38" s="282"/>
      <c r="AB38" s="282"/>
      <c r="AC38" s="282"/>
      <c r="AD38" s="287" t="s">
        <v>201</v>
      </c>
      <c r="AE38" s="287"/>
      <c r="AF38" s="287"/>
      <c r="AG38" s="287"/>
      <c r="AH38" s="287"/>
      <c r="AI38" s="287"/>
      <c r="AJ38" s="287"/>
      <c r="AK38" s="287"/>
      <c r="AL38" s="283" t="s">
        <v>201</v>
      </c>
      <c r="AM38" s="238"/>
      <c r="AN38" s="238"/>
      <c r="AO38" s="296"/>
      <c r="AQ38" s="302" t="s">
        <v>300</v>
      </c>
      <c r="AR38" s="111"/>
      <c r="AS38" s="111"/>
      <c r="AT38" s="111"/>
      <c r="AU38" s="111"/>
      <c r="AV38" s="111"/>
      <c r="AW38" s="111"/>
      <c r="AX38" s="111"/>
      <c r="AY38" s="310"/>
      <c r="AZ38" s="274">
        <v>1308</v>
      </c>
      <c r="BA38" s="217"/>
      <c r="BB38" s="217"/>
      <c r="BC38" s="217"/>
      <c r="BD38" s="313"/>
      <c r="BE38" s="313"/>
      <c r="BF38" s="316"/>
      <c r="BG38" s="261" t="s">
        <v>408</v>
      </c>
      <c r="BH38" s="1"/>
      <c r="BI38" s="1"/>
      <c r="BJ38" s="1"/>
      <c r="BK38" s="1"/>
      <c r="BL38" s="1"/>
      <c r="BM38" s="1"/>
      <c r="BN38" s="1"/>
      <c r="BO38" s="1"/>
      <c r="BP38" s="1"/>
      <c r="BQ38" s="1"/>
      <c r="BR38" s="1"/>
      <c r="BS38" s="1"/>
      <c r="BT38" s="1"/>
      <c r="BU38" s="269"/>
      <c r="BV38" s="274">
        <v>15205</v>
      </c>
      <c r="BW38" s="217"/>
      <c r="BX38" s="217"/>
      <c r="BY38" s="217"/>
      <c r="BZ38" s="217"/>
      <c r="CA38" s="217"/>
      <c r="CB38" s="326"/>
      <c r="CD38" s="261" t="s">
        <v>409</v>
      </c>
      <c r="CE38" s="1"/>
      <c r="CF38" s="1"/>
      <c r="CG38" s="1"/>
      <c r="CH38" s="1"/>
      <c r="CI38" s="1"/>
      <c r="CJ38" s="1"/>
      <c r="CK38" s="1"/>
      <c r="CL38" s="1"/>
      <c r="CM38" s="1"/>
      <c r="CN38" s="1"/>
      <c r="CO38" s="1"/>
      <c r="CP38" s="1"/>
      <c r="CQ38" s="269"/>
      <c r="CR38" s="274">
        <v>3739601</v>
      </c>
      <c r="CS38" s="217"/>
      <c r="CT38" s="217"/>
      <c r="CU38" s="217"/>
      <c r="CV38" s="217"/>
      <c r="CW38" s="217"/>
      <c r="CX38" s="217"/>
      <c r="CY38" s="279"/>
      <c r="CZ38" s="283">
        <v>7.9</v>
      </c>
      <c r="DA38" s="335"/>
      <c r="DB38" s="335"/>
      <c r="DC38" s="338"/>
      <c r="DD38" s="288">
        <v>3121104</v>
      </c>
      <c r="DE38" s="217"/>
      <c r="DF38" s="217"/>
      <c r="DG38" s="217"/>
      <c r="DH38" s="217"/>
      <c r="DI38" s="217"/>
      <c r="DJ38" s="217"/>
      <c r="DK38" s="279"/>
      <c r="DL38" s="288">
        <v>3084720</v>
      </c>
      <c r="DM38" s="217"/>
      <c r="DN38" s="217"/>
      <c r="DO38" s="217"/>
      <c r="DP38" s="217"/>
      <c r="DQ38" s="217"/>
      <c r="DR38" s="217"/>
      <c r="DS38" s="217"/>
      <c r="DT38" s="217"/>
      <c r="DU38" s="217"/>
      <c r="DV38" s="279"/>
      <c r="DW38" s="283">
        <v>12.1</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411</v>
      </c>
      <c r="AR39" s="111"/>
      <c r="AS39" s="111"/>
      <c r="AT39" s="111"/>
      <c r="AU39" s="111"/>
      <c r="AV39" s="111"/>
      <c r="AW39" s="111"/>
      <c r="AX39" s="111"/>
      <c r="AY39" s="310"/>
      <c r="AZ39" s="274" t="s">
        <v>201</v>
      </c>
      <c r="BA39" s="217"/>
      <c r="BB39" s="217"/>
      <c r="BC39" s="217"/>
      <c r="BD39" s="313"/>
      <c r="BE39" s="313"/>
      <c r="BF39" s="316"/>
      <c r="BG39" s="261" t="s">
        <v>330</v>
      </c>
      <c r="BH39" s="1"/>
      <c r="BI39" s="1"/>
      <c r="BJ39" s="1"/>
      <c r="BK39" s="1"/>
      <c r="BL39" s="1"/>
      <c r="BM39" s="1"/>
      <c r="BN39" s="1"/>
      <c r="BO39" s="1"/>
      <c r="BP39" s="1"/>
      <c r="BQ39" s="1"/>
      <c r="BR39" s="1"/>
      <c r="BS39" s="1"/>
      <c r="BT39" s="1"/>
      <c r="BU39" s="269"/>
      <c r="BV39" s="274">
        <v>21525</v>
      </c>
      <c r="BW39" s="217"/>
      <c r="BX39" s="217"/>
      <c r="BY39" s="217"/>
      <c r="BZ39" s="217"/>
      <c r="CA39" s="217"/>
      <c r="CB39" s="326"/>
      <c r="CD39" s="261" t="s">
        <v>415</v>
      </c>
      <c r="CE39" s="1"/>
      <c r="CF39" s="1"/>
      <c r="CG39" s="1"/>
      <c r="CH39" s="1"/>
      <c r="CI39" s="1"/>
      <c r="CJ39" s="1"/>
      <c r="CK39" s="1"/>
      <c r="CL39" s="1"/>
      <c r="CM39" s="1"/>
      <c r="CN39" s="1"/>
      <c r="CO39" s="1"/>
      <c r="CP39" s="1"/>
      <c r="CQ39" s="269"/>
      <c r="CR39" s="274">
        <v>3860974</v>
      </c>
      <c r="CS39" s="313"/>
      <c r="CT39" s="313"/>
      <c r="CU39" s="313"/>
      <c r="CV39" s="313"/>
      <c r="CW39" s="313"/>
      <c r="CX39" s="313"/>
      <c r="CY39" s="332"/>
      <c r="CZ39" s="283">
        <v>8.1999999999999993</v>
      </c>
      <c r="DA39" s="335"/>
      <c r="DB39" s="335"/>
      <c r="DC39" s="338"/>
      <c r="DD39" s="288">
        <v>1266945</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235536</v>
      </c>
      <c r="S40" s="217"/>
      <c r="T40" s="217"/>
      <c r="U40" s="217"/>
      <c r="V40" s="217"/>
      <c r="W40" s="217"/>
      <c r="X40" s="217"/>
      <c r="Y40" s="279"/>
      <c r="Z40" s="282">
        <v>0.5</v>
      </c>
      <c r="AA40" s="282"/>
      <c r="AB40" s="282"/>
      <c r="AC40" s="282"/>
      <c r="AD40" s="287" t="s">
        <v>201</v>
      </c>
      <c r="AE40" s="287"/>
      <c r="AF40" s="287"/>
      <c r="AG40" s="287"/>
      <c r="AH40" s="287"/>
      <c r="AI40" s="287"/>
      <c r="AJ40" s="287"/>
      <c r="AK40" s="287"/>
      <c r="AL40" s="283" t="s">
        <v>201</v>
      </c>
      <c r="AM40" s="238"/>
      <c r="AN40" s="238"/>
      <c r="AO40" s="296"/>
      <c r="AQ40" s="302" t="s">
        <v>418</v>
      </c>
      <c r="AR40" s="111"/>
      <c r="AS40" s="111"/>
      <c r="AT40" s="111"/>
      <c r="AU40" s="111"/>
      <c r="AV40" s="111"/>
      <c r="AW40" s="111"/>
      <c r="AX40" s="111"/>
      <c r="AY40" s="310"/>
      <c r="AZ40" s="274" t="s">
        <v>201</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80</v>
      </c>
      <c r="BW40" s="217"/>
      <c r="BX40" s="217"/>
      <c r="BY40" s="217"/>
      <c r="BZ40" s="217"/>
      <c r="CA40" s="217"/>
      <c r="CB40" s="326"/>
      <c r="CD40" s="261" t="s">
        <v>362</v>
      </c>
      <c r="CE40" s="1"/>
      <c r="CF40" s="1"/>
      <c r="CG40" s="1"/>
      <c r="CH40" s="1"/>
      <c r="CI40" s="1"/>
      <c r="CJ40" s="1"/>
      <c r="CK40" s="1"/>
      <c r="CL40" s="1"/>
      <c r="CM40" s="1"/>
      <c r="CN40" s="1"/>
      <c r="CO40" s="1"/>
      <c r="CP40" s="1"/>
      <c r="CQ40" s="269"/>
      <c r="CR40" s="274">
        <v>161410</v>
      </c>
      <c r="CS40" s="217"/>
      <c r="CT40" s="217"/>
      <c r="CU40" s="217"/>
      <c r="CV40" s="217"/>
      <c r="CW40" s="217"/>
      <c r="CX40" s="217"/>
      <c r="CY40" s="279"/>
      <c r="CZ40" s="283">
        <v>0.3</v>
      </c>
      <c r="DA40" s="335"/>
      <c r="DB40" s="335"/>
      <c r="DC40" s="338"/>
      <c r="DD40" s="288">
        <v>155710</v>
      </c>
      <c r="DE40" s="217"/>
      <c r="DF40" s="217"/>
      <c r="DG40" s="217"/>
      <c r="DH40" s="217"/>
      <c r="DI40" s="217"/>
      <c r="DJ40" s="217"/>
      <c r="DK40" s="279"/>
      <c r="DL40" s="288">
        <v>42360</v>
      </c>
      <c r="DM40" s="217"/>
      <c r="DN40" s="217"/>
      <c r="DO40" s="217"/>
      <c r="DP40" s="217"/>
      <c r="DQ40" s="217"/>
      <c r="DR40" s="217"/>
      <c r="DS40" s="217"/>
      <c r="DT40" s="217"/>
      <c r="DU40" s="217"/>
      <c r="DV40" s="279"/>
      <c r="DW40" s="283">
        <v>0.2</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48613965</v>
      </c>
      <c r="S41" s="277"/>
      <c r="T41" s="277"/>
      <c r="U41" s="277"/>
      <c r="V41" s="277"/>
      <c r="W41" s="277"/>
      <c r="X41" s="277"/>
      <c r="Y41" s="280"/>
      <c r="Z41" s="284">
        <v>100</v>
      </c>
      <c r="AA41" s="284"/>
      <c r="AB41" s="284"/>
      <c r="AC41" s="284"/>
      <c r="AD41" s="289">
        <v>25341906</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571535</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201</v>
      </c>
      <c r="BW41" s="217"/>
      <c r="BX41" s="217"/>
      <c r="BY41" s="217"/>
      <c r="BZ41" s="217"/>
      <c r="CA41" s="217"/>
      <c r="CB41" s="326"/>
      <c r="CD41" s="261" t="s">
        <v>278</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3168066</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319</v>
      </c>
      <c r="BW42" s="277"/>
      <c r="BX42" s="277"/>
      <c r="BY42" s="277"/>
      <c r="BZ42" s="277"/>
      <c r="CA42" s="277"/>
      <c r="CB42" s="327"/>
      <c r="CD42" s="261" t="s">
        <v>271</v>
      </c>
      <c r="CE42" s="1"/>
      <c r="CF42" s="1"/>
      <c r="CG42" s="1"/>
      <c r="CH42" s="1"/>
      <c r="CI42" s="1"/>
      <c r="CJ42" s="1"/>
      <c r="CK42" s="1"/>
      <c r="CL42" s="1"/>
      <c r="CM42" s="1"/>
      <c r="CN42" s="1"/>
      <c r="CO42" s="1"/>
      <c r="CP42" s="1"/>
      <c r="CQ42" s="269"/>
      <c r="CR42" s="274">
        <v>4170496</v>
      </c>
      <c r="CS42" s="313"/>
      <c r="CT42" s="313"/>
      <c r="CU42" s="313"/>
      <c r="CV42" s="313"/>
      <c r="CW42" s="313"/>
      <c r="CX42" s="313"/>
      <c r="CY42" s="332"/>
      <c r="CZ42" s="283">
        <v>8.9</v>
      </c>
      <c r="DA42" s="335"/>
      <c r="DB42" s="335"/>
      <c r="DC42" s="338"/>
      <c r="DD42" s="288">
        <v>623347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322657</v>
      </c>
      <c r="CS43" s="313"/>
      <c r="CT43" s="313"/>
      <c r="CU43" s="313"/>
      <c r="CV43" s="313"/>
      <c r="CW43" s="313"/>
      <c r="CX43" s="313"/>
      <c r="CY43" s="332"/>
      <c r="CZ43" s="283">
        <v>0.7</v>
      </c>
      <c r="DA43" s="335"/>
      <c r="DB43" s="335"/>
      <c r="DC43" s="338"/>
      <c r="DD43" s="288">
        <v>322657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426</v>
      </c>
      <c r="CG44" s="1"/>
      <c r="CH44" s="1"/>
      <c r="CI44" s="1"/>
      <c r="CJ44" s="1"/>
      <c r="CK44" s="1"/>
      <c r="CL44" s="1"/>
      <c r="CM44" s="1"/>
      <c r="CN44" s="1"/>
      <c r="CO44" s="1"/>
      <c r="CP44" s="1"/>
      <c r="CQ44" s="269"/>
      <c r="CR44" s="274">
        <v>4152588</v>
      </c>
      <c r="CS44" s="217"/>
      <c r="CT44" s="217"/>
      <c r="CU44" s="217"/>
      <c r="CV44" s="217"/>
      <c r="CW44" s="217"/>
      <c r="CX44" s="217"/>
      <c r="CY44" s="279"/>
      <c r="CZ44" s="283">
        <v>8.8000000000000007</v>
      </c>
      <c r="DA44" s="238"/>
      <c r="DB44" s="238"/>
      <c r="DC44" s="285"/>
      <c r="DD44" s="288">
        <v>617439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1985830</v>
      </c>
      <c r="CS45" s="313"/>
      <c r="CT45" s="313"/>
      <c r="CU45" s="313"/>
      <c r="CV45" s="313"/>
      <c r="CW45" s="313"/>
      <c r="CX45" s="313"/>
      <c r="CY45" s="332"/>
      <c r="CZ45" s="283">
        <v>4.2</v>
      </c>
      <c r="DA45" s="335"/>
      <c r="DB45" s="335"/>
      <c r="DC45" s="338"/>
      <c r="DD45" s="288">
        <v>61304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2160658</v>
      </c>
      <c r="CS46" s="217"/>
      <c r="CT46" s="217"/>
      <c r="CU46" s="217"/>
      <c r="CV46" s="217"/>
      <c r="CW46" s="217"/>
      <c r="CX46" s="217"/>
      <c r="CY46" s="279"/>
      <c r="CZ46" s="283">
        <v>4.5999999999999996</v>
      </c>
      <c r="DA46" s="238"/>
      <c r="DB46" s="238"/>
      <c r="DC46" s="285"/>
      <c r="DD46" s="288">
        <v>555805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v>17908</v>
      </c>
      <c r="CS47" s="313"/>
      <c r="CT47" s="313"/>
      <c r="CU47" s="313"/>
      <c r="CV47" s="313"/>
      <c r="CW47" s="313"/>
      <c r="CX47" s="313"/>
      <c r="CY47" s="332"/>
      <c r="CZ47" s="283">
        <v>0</v>
      </c>
      <c r="DA47" s="335"/>
      <c r="DB47" s="335"/>
      <c r="DC47" s="338"/>
      <c r="DD47" s="288">
        <v>5908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47119911</v>
      </c>
      <c r="CS49" s="312"/>
      <c r="CT49" s="312"/>
      <c r="CU49" s="312"/>
      <c r="CV49" s="312"/>
      <c r="CW49" s="312"/>
      <c r="CX49" s="312"/>
      <c r="CY49" s="333"/>
      <c r="CZ49" s="292">
        <v>100</v>
      </c>
      <c r="DA49" s="336"/>
      <c r="DB49" s="336"/>
      <c r="DC49" s="339"/>
      <c r="DD49" s="342">
        <v>29880221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rj2c815jlRotGjc45K544V+0fIjw/sEn2I5pDnUA6zB46K11S3AgXnAZkLNh5GIxhRs2KCVWvVXQ1+BhbwxPPg==" saltValue="T3QrZPvpIQsdNfLYoziG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0" zoomScaleNormal="50" zoomScaleSheetLayoutView="70" workbookViewId="0">
      <selection activeCell="A2" sqref="A2:BI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187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70.5" customHeight="1">
      <c r="A5" s="370" t="s">
        <v>434</v>
      </c>
      <c r="B5" s="397"/>
      <c r="C5" s="397"/>
      <c r="D5" s="397"/>
      <c r="E5" s="397"/>
      <c r="F5" s="397"/>
      <c r="G5" s="397"/>
      <c r="H5" s="397"/>
      <c r="I5" s="397"/>
      <c r="J5" s="397"/>
      <c r="K5" s="397"/>
      <c r="L5" s="397"/>
      <c r="M5" s="397"/>
      <c r="N5" s="397"/>
      <c r="O5" s="397"/>
      <c r="P5" s="429"/>
      <c r="Q5" s="435" t="s">
        <v>179</v>
      </c>
      <c r="R5" s="447"/>
      <c r="S5" s="447"/>
      <c r="T5" s="447"/>
      <c r="U5" s="458"/>
      <c r="V5" s="435" t="s">
        <v>435</v>
      </c>
      <c r="W5" s="447"/>
      <c r="X5" s="447"/>
      <c r="Y5" s="447"/>
      <c r="Z5" s="458"/>
      <c r="AA5" s="435" t="s">
        <v>436</v>
      </c>
      <c r="AB5" s="447"/>
      <c r="AC5" s="447"/>
      <c r="AD5" s="447"/>
      <c r="AE5" s="447"/>
      <c r="AF5" s="504" t="s">
        <v>177</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314</v>
      </c>
      <c r="CN5" s="447"/>
      <c r="CO5" s="447"/>
      <c r="CP5" s="447"/>
      <c r="CQ5" s="458"/>
      <c r="CR5" s="435" t="s">
        <v>240</v>
      </c>
      <c r="CS5" s="447"/>
      <c r="CT5" s="447"/>
      <c r="CU5" s="447"/>
      <c r="CV5" s="458"/>
      <c r="CW5" s="435" t="s">
        <v>51</v>
      </c>
      <c r="CX5" s="447"/>
      <c r="CY5" s="447"/>
      <c r="CZ5" s="447"/>
      <c r="DA5" s="458"/>
      <c r="DB5" s="435" t="s">
        <v>444</v>
      </c>
      <c r="DC5" s="447"/>
      <c r="DD5" s="447"/>
      <c r="DE5" s="447"/>
      <c r="DF5" s="458"/>
      <c r="DG5" s="700" t="s">
        <v>238</v>
      </c>
      <c r="DH5" s="703"/>
      <c r="DI5" s="703"/>
      <c r="DJ5" s="703"/>
      <c r="DK5" s="708"/>
      <c r="DL5" s="700" t="s">
        <v>446</v>
      </c>
      <c r="DM5" s="703"/>
      <c r="DN5" s="703"/>
      <c r="DO5" s="703"/>
      <c r="DP5" s="708"/>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t="s">
        <v>201</v>
      </c>
      <c r="B7" s="399" t="s">
        <v>449</v>
      </c>
      <c r="C7" s="419"/>
      <c r="D7" s="419"/>
      <c r="E7" s="419"/>
      <c r="F7" s="419"/>
      <c r="G7" s="419"/>
      <c r="H7" s="419"/>
      <c r="I7" s="419"/>
      <c r="J7" s="419"/>
      <c r="K7" s="419"/>
      <c r="L7" s="419"/>
      <c r="M7" s="419"/>
      <c r="N7" s="419"/>
      <c r="O7" s="419"/>
      <c r="P7" s="431"/>
      <c r="Q7" s="437">
        <v>47762</v>
      </c>
      <c r="R7" s="449"/>
      <c r="S7" s="449"/>
      <c r="T7" s="449"/>
      <c r="U7" s="449"/>
      <c r="V7" s="449">
        <v>46304</v>
      </c>
      <c r="W7" s="449"/>
      <c r="X7" s="449"/>
      <c r="Y7" s="449"/>
      <c r="Z7" s="449"/>
      <c r="AA7" s="449">
        <v>1458</v>
      </c>
      <c r="AB7" s="449"/>
      <c r="AC7" s="449"/>
      <c r="AD7" s="449"/>
      <c r="AE7" s="492"/>
      <c r="AF7" s="506">
        <v>1275</v>
      </c>
      <c r="AG7" s="519"/>
      <c r="AH7" s="519"/>
      <c r="AI7" s="519"/>
      <c r="AJ7" s="524"/>
      <c r="AK7" s="532">
        <v>2116</v>
      </c>
      <c r="AL7" s="449"/>
      <c r="AM7" s="449"/>
      <c r="AN7" s="449"/>
      <c r="AO7" s="449"/>
      <c r="AP7" s="449">
        <v>42012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533</v>
      </c>
      <c r="BT7" s="419"/>
      <c r="BU7" s="419"/>
      <c r="BV7" s="419"/>
      <c r="BW7" s="419"/>
      <c r="BX7" s="419"/>
      <c r="BY7" s="419"/>
      <c r="BZ7" s="419"/>
      <c r="CA7" s="419"/>
      <c r="CB7" s="419"/>
      <c r="CC7" s="419"/>
      <c r="CD7" s="419"/>
      <c r="CE7" s="419"/>
      <c r="CF7" s="419"/>
      <c r="CG7" s="431"/>
      <c r="CH7" s="663">
        <v>-67</v>
      </c>
      <c r="CI7" s="666"/>
      <c r="CJ7" s="666"/>
      <c r="CK7" s="666"/>
      <c r="CL7" s="681"/>
      <c r="CM7" s="663">
        <v>1410</v>
      </c>
      <c r="CN7" s="666"/>
      <c r="CO7" s="666"/>
      <c r="CP7" s="666"/>
      <c r="CQ7" s="681"/>
      <c r="CR7" s="663">
        <v>30</v>
      </c>
      <c r="CS7" s="666"/>
      <c r="CT7" s="666"/>
      <c r="CU7" s="666"/>
      <c r="CV7" s="681"/>
      <c r="CW7" s="663">
        <v>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451</v>
      </c>
      <c r="C8" s="420"/>
      <c r="D8" s="420"/>
      <c r="E8" s="420"/>
      <c r="F8" s="420"/>
      <c r="G8" s="420"/>
      <c r="H8" s="420"/>
      <c r="I8" s="420"/>
      <c r="J8" s="420"/>
      <c r="K8" s="420"/>
      <c r="L8" s="420"/>
      <c r="M8" s="420"/>
      <c r="N8" s="420"/>
      <c r="O8" s="420"/>
      <c r="P8" s="432"/>
      <c r="Q8" s="438">
        <v>1609</v>
      </c>
      <c r="R8" s="450"/>
      <c r="S8" s="450"/>
      <c r="T8" s="450"/>
      <c r="U8" s="450"/>
      <c r="V8" s="450">
        <v>1574</v>
      </c>
      <c r="W8" s="450"/>
      <c r="X8" s="450"/>
      <c r="Y8" s="450"/>
      <c r="Z8" s="450"/>
      <c r="AA8" s="450">
        <v>35</v>
      </c>
      <c r="AB8" s="450"/>
      <c r="AC8" s="450"/>
      <c r="AD8" s="450"/>
      <c r="AE8" s="461"/>
      <c r="AF8" s="507">
        <v>9</v>
      </c>
      <c r="AG8" s="456"/>
      <c r="AH8" s="456"/>
      <c r="AI8" s="456"/>
      <c r="AJ8" s="525"/>
      <c r="AK8" s="460">
        <v>686</v>
      </c>
      <c r="AL8" s="450"/>
      <c r="AM8" s="450"/>
      <c r="AN8" s="450"/>
      <c r="AO8" s="450"/>
      <c r="AP8" s="450">
        <v>5573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534</v>
      </c>
      <c r="BT8" s="420"/>
      <c r="BU8" s="420"/>
      <c r="BV8" s="420"/>
      <c r="BW8" s="420"/>
      <c r="BX8" s="420"/>
      <c r="BY8" s="420"/>
      <c r="BZ8" s="420"/>
      <c r="CA8" s="420"/>
      <c r="CB8" s="420"/>
      <c r="CC8" s="420"/>
      <c r="CD8" s="420"/>
      <c r="CE8" s="420"/>
      <c r="CF8" s="420"/>
      <c r="CG8" s="432"/>
      <c r="CH8" s="444">
        <v>7</v>
      </c>
      <c r="CI8" s="456"/>
      <c r="CJ8" s="456"/>
      <c r="CK8" s="456"/>
      <c r="CL8" s="682"/>
      <c r="CM8" s="444">
        <v>94</v>
      </c>
      <c r="CN8" s="456"/>
      <c r="CO8" s="456"/>
      <c r="CP8" s="456"/>
      <c r="CQ8" s="682"/>
      <c r="CR8" s="444">
        <v>83</v>
      </c>
      <c r="CS8" s="456"/>
      <c r="CT8" s="456"/>
      <c r="CU8" s="456"/>
      <c r="CV8" s="682"/>
      <c r="CW8" s="444">
        <v>0</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t="s">
        <v>454</v>
      </c>
      <c r="C9" s="420"/>
      <c r="D9" s="420"/>
      <c r="E9" s="420"/>
      <c r="F9" s="420"/>
      <c r="G9" s="420"/>
      <c r="H9" s="420"/>
      <c r="I9" s="420"/>
      <c r="J9" s="420"/>
      <c r="K9" s="420"/>
      <c r="L9" s="420"/>
      <c r="M9" s="420"/>
      <c r="N9" s="420"/>
      <c r="O9" s="420"/>
      <c r="P9" s="432"/>
      <c r="Q9" s="438">
        <v>1</v>
      </c>
      <c r="R9" s="450"/>
      <c r="S9" s="450"/>
      <c r="T9" s="450"/>
      <c r="U9" s="450"/>
      <c r="V9" s="450" t="s">
        <v>201</v>
      </c>
      <c r="W9" s="450"/>
      <c r="X9" s="450"/>
      <c r="Y9" s="450"/>
      <c r="Z9" s="450"/>
      <c r="AA9" s="450" t="s">
        <v>201</v>
      </c>
      <c r="AB9" s="450"/>
      <c r="AC9" s="450"/>
      <c r="AD9" s="450"/>
      <c r="AE9" s="461"/>
      <c r="AF9" s="507">
        <v>0</v>
      </c>
      <c r="AG9" s="456"/>
      <c r="AH9" s="456"/>
      <c r="AI9" s="456"/>
      <c r="AJ9" s="525"/>
      <c r="AK9" s="460" t="s">
        <v>201</v>
      </c>
      <c r="AL9" s="450"/>
      <c r="AM9" s="450"/>
      <c r="AN9" s="450"/>
      <c r="AO9" s="450"/>
      <c r="AP9" s="450" t="s">
        <v>201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535</v>
      </c>
      <c r="BT9" s="420"/>
      <c r="BU9" s="420"/>
      <c r="BV9" s="420"/>
      <c r="BW9" s="420"/>
      <c r="BX9" s="420"/>
      <c r="BY9" s="420"/>
      <c r="BZ9" s="420"/>
      <c r="CA9" s="420"/>
      <c r="CB9" s="420"/>
      <c r="CC9" s="420"/>
      <c r="CD9" s="420"/>
      <c r="CE9" s="420"/>
      <c r="CF9" s="420"/>
      <c r="CG9" s="432"/>
      <c r="CH9" s="444">
        <v>0</v>
      </c>
      <c r="CI9" s="456"/>
      <c r="CJ9" s="456"/>
      <c r="CK9" s="456"/>
      <c r="CL9" s="682"/>
      <c r="CM9" s="444">
        <v>65</v>
      </c>
      <c r="CN9" s="456"/>
      <c r="CO9" s="456"/>
      <c r="CP9" s="456"/>
      <c r="CQ9" s="682"/>
      <c r="CR9" s="444">
        <v>10</v>
      </c>
      <c r="CS9" s="456"/>
      <c r="CT9" s="456"/>
      <c r="CU9" s="456"/>
      <c r="CV9" s="682"/>
      <c r="CW9" s="444">
        <v>6</v>
      </c>
      <c r="CX9" s="456"/>
      <c r="CY9" s="456"/>
      <c r="CZ9" s="456"/>
      <c r="DA9" s="682"/>
      <c r="DB9" s="444" t="s">
        <v>201</v>
      </c>
      <c r="DC9" s="456"/>
      <c r="DD9" s="456"/>
      <c r="DE9" s="456"/>
      <c r="DF9" s="682"/>
      <c r="DG9" s="444" t="s">
        <v>201</v>
      </c>
      <c r="DH9" s="456"/>
      <c r="DI9" s="456"/>
      <c r="DJ9" s="456"/>
      <c r="DK9" s="682"/>
      <c r="DL9" s="444" t="s">
        <v>201</v>
      </c>
      <c r="DM9" s="456"/>
      <c r="DN9" s="456"/>
      <c r="DO9" s="456"/>
      <c r="DP9" s="682"/>
      <c r="DQ9" s="444" t="s">
        <v>201</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296</v>
      </c>
      <c r="C23" s="421"/>
      <c r="D23" s="421"/>
      <c r="E23" s="421"/>
      <c r="F23" s="421"/>
      <c r="G23" s="421"/>
      <c r="H23" s="421"/>
      <c r="I23" s="421"/>
      <c r="J23" s="421"/>
      <c r="K23" s="421"/>
      <c r="L23" s="421"/>
      <c r="M23" s="421"/>
      <c r="N23" s="421"/>
      <c r="O23" s="421"/>
      <c r="P23" s="433"/>
      <c r="Q23" s="440">
        <v>48687</v>
      </c>
      <c r="R23" s="452"/>
      <c r="S23" s="452"/>
      <c r="T23" s="452"/>
      <c r="U23" s="452"/>
      <c r="V23" s="452">
        <v>47193</v>
      </c>
      <c r="W23" s="452"/>
      <c r="X23" s="452"/>
      <c r="Y23" s="452"/>
      <c r="Z23" s="452"/>
      <c r="AA23" s="452">
        <v>1494</v>
      </c>
      <c r="AB23" s="452"/>
      <c r="AC23" s="452"/>
      <c r="AD23" s="452"/>
      <c r="AE23" s="494"/>
      <c r="AF23" s="508">
        <v>1285</v>
      </c>
      <c r="AG23" s="452"/>
      <c r="AH23" s="452"/>
      <c r="AI23" s="452"/>
      <c r="AJ23" s="526"/>
      <c r="AK23" s="534"/>
      <c r="AL23" s="455"/>
      <c r="AM23" s="455"/>
      <c r="AN23" s="455"/>
      <c r="AO23" s="455"/>
      <c r="AP23" s="452">
        <v>47585</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243</v>
      </c>
      <c r="AG26" s="520"/>
      <c r="AH26" s="520"/>
      <c r="AI26" s="520"/>
      <c r="AJ26" s="527"/>
      <c r="AK26" s="447" t="s">
        <v>384</v>
      </c>
      <c r="AL26" s="447"/>
      <c r="AM26" s="447"/>
      <c r="AN26" s="447"/>
      <c r="AO26" s="458"/>
      <c r="AP26" s="435" t="s">
        <v>351</v>
      </c>
      <c r="AQ26" s="447"/>
      <c r="AR26" s="447"/>
      <c r="AS26" s="447"/>
      <c r="AT26" s="458"/>
      <c r="AU26" s="435" t="s">
        <v>460</v>
      </c>
      <c r="AV26" s="447"/>
      <c r="AW26" s="447"/>
      <c r="AX26" s="447"/>
      <c r="AY26" s="458"/>
      <c r="AZ26" s="435" t="s">
        <v>461</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11347</v>
      </c>
      <c r="R28" s="453"/>
      <c r="S28" s="453"/>
      <c r="T28" s="453"/>
      <c r="U28" s="453"/>
      <c r="V28" s="453">
        <v>10277</v>
      </c>
      <c r="W28" s="453"/>
      <c r="X28" s="453"/>
      <c r="Y28" s="453"/>
      <c r="Z28" s="453"/>
      <c r="AA28" s="453">
        <v>1070</v>
      </c>
      <c r="AB28" s="453"/>
      <c r="AC28" s="453"/>
      <c r="AD28" s="453"/>
      <c r="AE28" s="495"/>
      <c r="AF28" s="511">
        <v>1070</v>
      </c>
      <c r="AG28" s="453"/>
      <c r="AH28" s="453"/>
      <c r="AI28" s="453"/>
      <c r="AJ28" s="529"/>
      <c r="AK28" s="535">
        <v>1517</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176</v>
      </c>
      <c r="C29" s="420"/>
      <c r="D29" s="420"/>
      <c r="E29" s="420"/>
      <c r="F29" s="420"/>
      <c r="G29" s="420"/>
      <c r="H29" s="420"/>
      <c r="I29" s="420"/>
      <c r="J29" s="420"/>
      <c r="K29" s="420"/>
      <c r="L29" s="420"/>
      <c r="M29" s="420"/>
      <c r="N29" s="420"/>
      <c r="O29" s="420"/>
      <c r="P29" s="432"/>
      <c r="Q29" s="438">
        <v>9196</v>
      </c>
      <c r="R29" s="450"/>
      <c r="S29" s="450"/>
      <c r="T29" s="450"/>
      <c r="U29" s="450"/>
      <c r="V29" s="450">
        <v>9021</v>
      </c>
      <c r="W29" s="450"/>
      <c r="X29" s="450"/>
      <c r="Y29" s="450"/>
      <c r="Z29" s="450"/>
      <c r="AA29" s="450">
        <v>175</v>
      </c>
      <c r="AB29" s="450"/>
      <c r="AC29" s="450"/>
      <c r="AD29" s="450"/>
      <c r="AE29" s="461"/>
      <c r="AF29" s="507">
        <v>143</v>
      </c>
      <c r="AG29" s="456"/>
      <c r="AH29" s="456"/>
      <c r="AI29" s="456"/>
      <c r="AJ29" s="525"/>
      <c r="AK29" s="460">
        <v>1453</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453</v>
      </c>
      <c r="C30" s="420"/>
      <c r="D30" s="420"/>
      <c r="E30" s="420"/>
      <c r="F30" s="420"/>
      <c r="G30" s="420"/>
      <c r="H30" s="420"/>
      <c r="I30" s="420"/>
      <c r="J30" s="420"/>
      <c r="K30" s="420"/>
      <c r="L30" s="420"/>
      <c r="M30" s="420"/>
      <c r="N30" s="420"/>
      <c r="O30" s="420"/>
      <c r="P30" s="432"/>
      <c r="Q30" s="438">
        <v>3571</v>
      </c>
      <c r="R30" s="450"/>
      <c r="S30" s="450"/>
      <c r="T30" s="450"/>
      <c r="U30" s="450"/>
      <c r="V30" s="450">
        <v>3557</v>
      </c>
      <c r="W30" s="450"/>
      <c r="X30" s="450"/>
      <c r="Y30" s="450"/>
      <c r="Z30" s="450"/>
      <c r="AA30" s="450">
        <v>14</v>
      </c>
      <c r="AB30" s="450"/>
      <c r="AC30" s="450"/>
      <c r="AD30" s="450"/>
      <c r="AE30" s="461"/>
      <c r="AF30" s="507">
        <v>14</v>
      </c>
      <c r="AG30" s="456"/>
      <c r="AH30" s="456"/>
      <c r="AI30" s="456"/>
      <c r="AJ30" s="525"/>
      <c r="AK30" s="460">
        <v>1819</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1873</v>
      </c>
      <c r="R31" s="450"/>
      <c r="S31" s="450"/>
      <c r="T31" s="450"/>
      <c r="U31" s="450"/>
      <c r="V31" s="450">
        <v>1817</v>
      </c>
      <c r="W31" s="450"/>
      <c r="X31" s="450"/>
      <c r="Y31" s="450"/>
      <c r="Z31" s="450"/>
      <c r="AA31" s="450">
        <v>56</v>
      </c>
      <c r="AB31" s="450"/>
      <c r="AC31" s="450"/>
      <c r="AD31" s="450"/>
      <c r="AE31" s="461"/>
      <c r="AF31" s="507">
        <v>56</v>
      </c>
      <c r="AG31" s="456"/>
      <c r="AH31" s="456"/>
      <c r="AI31" s="456"/>
      <c r="AJ31" s="525"/>
      <c r="AK31" s="460" t="s">
        <v>201</v>
      </c>
      <c r="AL31" s="450"/>
      <c r="AM31" s="450"/>
      <c r="AN31" s="450"/>
      <c r="AO31" s="450"/>
      <c r="AP31" s="450" t="s">
        <v>201</v>
      </c>
      <c r="AQ31" s="450"/>
      <c r="AR31" s="450"/>
      <c r="AS31" s="450"/>
      <c r="AT31" s="450"/>
      <c r="AU31" s="450" t="s">
        <v>201</v>
      </c>
      <c r="AV31" s="450"/>
      <c r="AW31" s="450"/>
      <c r="AX31" s="450"/>
      <c r="AY31" s="450"/>
      <c r="AZ31" s="597" t="s">
        <v>201</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1283</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243</v>
      </c>
      <c r="AG66" s="520"/>
      <c r="AH66" s="520"/>
      <c r="AI66" s="520"/>
      <c r="AJ66" s="530"/>
      <c r="AK66" s="435" t="s">
        <v>384</v>
      </c>
      <c r="AL66" s="397"/>
      <c r="AM66" s="397"/>
      <c r="AN66" s="397"/>
      <c r="AO66" s="429"/>
      <c r="AP66" s="435" t="s">
        <v>351</v>
      </c>
      <c r="AQ66" s="447"/>
      <c r="AR66" s="447"/>
      <c r="AS66" s="447"/>
      <c r="AT66" s="458"/>
      <c r="AU66" s="435" t="s">
        <v>465</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527</v>
      </c>
      <c r="C68" s="419"/>
      <c r="D68" s="419"/>
      <c r="E68" s="419"/>
      <c r="F68" s="419"/>
      <c r="G68" s="419"/>
      <c r="H68" s="419"/>
      <c r="I68" s="419"/>
      <c r="J68" s="419"/>
      <c r="K68" s="419"/>
      <c r="L68" s="419"/>
      <c r="M68" s="419"/>
      <c r="N68" s="419"/>
      <c r="O68" s="419"/>
      <c r="P68" s="431"/>
      <c r="Q68" s="437">
        <v>6691</v>
      </c>
      <c r="R68" s="449"/>
      <c r="S68" s="449"/>
      <c r="T68" s="449"/>
      <c r="U68" s="449"/>
      <c r="V68" s="449">
        <v>5595</v>
      </c>
      <c r="W68" s="449"/>
      <c r="X68" s="449"/>
      <c r="Y68" s="449"/>
      <c r="Z68" s="449"/>
      <c r="AA68" s="449">
        <v>1096</v>
      </c>
      <c r="AB68" s="449"/>
      <c r="AC68" s="449"/>
      <c r="AD68" s="449"/>
      <c r="AE68" s="449"/>
      <c r="AF68" s="449">
        <v>5390</v>
      </c>
      <c r="AG68" s="449"/>
      <c r="AH68" s="449"/>
      <c r="AI68" s="449"/>
      <c r="AJ68" s="449"/>
      <c r="AK68" s="449" t="s">
        <v>201</v>
      </c>
      <c r="AL68" s="449"/>
      <c r="AM68" s="449"/>
      <c r="AN68" s="449"/>
      <c r="AO68" s="449"/>
      <c r="AP68" s="449">
        <v>8668</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528</v>
      </c>
      <c r="C69" s="420"/>
      <c r="D69" s="420"/>
      <c r="E69" s="420"/>
      <c r="F69" s="420"/>
      <c r="G69" s="420"/>
      <c r="H69" s="420"/>
      <c r="I69" s="420"/>
      <c r="J69" s="420"/>
      <c r="K69" s="420"/>
      <c r="L69" s="420"/>
      <c r="M69" s="420"/>
      <c r="N69" s="420"/>
      <c r="O69" s="420"/>
      <c r="P69" s="432"/>
      <c r="Q69" s="438">
        <v>407</v>
      </c>
      <c r="R69" s="450"/>
      <c r="S69" s="450"/>
      <c r="T69" s="450"/>
      <c r="U69" s="450"/>
      <c r="V69" s="450">
        <v>369</v>
      </c>
      <c r="W69" s="450"/>
      <c r="X69" s="450"/>
      <c r="Y69" s="450"/>
      <c r="Z69" s="450"/>
      <c r="AA69" s="450">
        <v>38</v>
      </c>
      <c r="AB69" s="450"/>
      <c r="AC69" s="450"/>
      <c r="AD69" s="450"/>
      <c r="AE69" s="450"/>
      <c r="AF69" s="450">
        <v>23</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529</v>
      </c>
      <c r="C70" s="420"/>
      <c r="D70" s="420"/>
      <c r="E70" s="420"/>
      <c r="F70" s="420"/>
      <c r="G70" s="420"/>
      <c r="H70" s="420"/>
      <c r="I70" s="420"/>
      <c r="J70" s="420"/>
      <c r="K70" s="420"/>
      <c r="L70" s="420"/>
      <c r="M70" s="420"/>
      <c r="N70" s="420"/>
      <c r="O70" s="420"/>
      <c r="P70" s="432"/>
      <c r="Q70" s="438">
        <v>201</v>
      </c>
      <c r="R70" s="450"/>
      <c r="S70" s="450"/>
      <c r="T70" s="450"/>
      <c r="U70" s="450"/>
      <c r="V70" s="450">
        <v>188</v>
      </c>
      <c r="W70" s="450"/>
      <c r="X70" s="450"/>
      <c r="Y70" s="450"/>
      <c r="Z70" s="450"/>
      <c r="AA70" s="450">
        <v>14</v>
      </c>
      <c r="AB70" s="450"/>
      <c r="AC70" s="450"/>
      <c r="AD70" s="450"/>
      <c r="AE70" s="450"/>
      <c r="AF70" s="450">
        <v>13</v>
      </c>
      <c r="AG70" s="450"/>
      <c r="AH70" s="450"/>
      <c r="AI70" s="450"/>
      <c r="AJ70" s="450"/>
      <c r="AK70" s="450">
        <v>7</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98</v>
      </c>
      <c r="C71" s="420"/>
      <c r="D71" s="420"/>
      <c r="E71" s="420"/>
      <c r="F71" s="420"/>
      <c r="G71" s="420"/>
      <c r="H71" s="420"/>
      <c r="I71" s="420"/>
      <c r="J71" s="420"/>
      <c r="K71" s="420"/>
      <c r="L71" s="420"/>
      <c r="M71" s="420"/>
      <c r="N71" s="420"/>
      <c r="O71" s="420"/>
      <c r="P71" s="432"/>
      <c r="Q71" s="438">
        <v>7213</v>
      </c>
      <c r="R71" s="450"/>
      <c r="S71" s="450"/>
      <c r="T71" s="450"/>
      <c r="U71" s="450"/>
      <c r="V71" s="450">
        <v>6475</v>
      </c>
      <c r="W71" s="450"/>
      <c r="X71" s="450"/>
      <c r="Y71" s="450"/>
      <c r="Z71" s="450"/>
      <c r="AA71" s="450">
        <v>737</v>
      </c>
      <c r="AB71" s="450"/>
      <c r="AC71" s="450"/>
      <c r="AD71" s="450"/>
      <c r="AE71" s="450"/>
      <c r="AF71" s="450">
        <v>726</v>
      </c>
      <c r="AG71" s="450"/>
      <c r="AH71" s="450"/>
      <c r="AI71" s="450"/>
      <c r="AJ71" s="450"/>
      <c r="AK71" s="450" t="s">
        <v>201</v>
      </c>
      <c r="AL71" s="450"/>
      <c r="AM71" s="450"/>
      <c r="AN71" s="450"/>
      <c r="AO71" s="450"/>
      <c r="AP71" s="450">
        <v>4179</v>
      </c>
      <c r="AQ71" s="450"/>
      <c r="AR71" s="450"/>
      <c r="AS71" s="450"/>
      <c r="AT71" s="450"/>
      <c r="AU71" s="450">
        <v>1190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14983</v>
      </c>
      <c r="R72" s="450"/>
      <c r="S72" s="450"/>
      <c r="T72" s="450"/>
      <c r="U72" s="450"/>
      <c r="V72" s="450">
        <v>14962</v>
      </c>
      <c r="W72" s="450"/>
      <c r="X72" s="450"/>
      <c r="Y72" s="450"/>
      <c r="Z72" s="450"/>
      <c r="AA72" s="450">
        <v>20</v>
      </c>
      <c r="AB72" s="450"/>
      <c r="AC72" s="450"/>
      <c r="AD72" s="450"/>
      <c r="AE72" s="450"/>
      <c r="AF72" s="450">
        <v>20</v>
      </c>
      <c r="AG72" s="450"/>
      <c r="AH72" s="450"/>
      <c r="AI72" s="450"/>
      <c r="AJ72" s="450"/>
      <c r="AK72" s="450">
        <v>196</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85</v>
      </c>
      <c r="R73" s="450"/>
      <c r="S73" s="450"/>
      <c r="T73" s="450"/>
      <c r="U73" s="450"/>
      <c r="V73" s="450">
        <v>85</v>
      </c>
      <c r="W73" s="450"/>
      <c r="X73" s="450"/>
      <c r="Y73" s="450"/>
      <c r="Z73" s="450"/>
      <c r="AA73" s="450">
        <v>1</v>
      </c>
      <c r="AB73" s="450"/>
      <c r="AC73" s="450"/>
      <c r="AD73" s="450"/>
      <c r="AE73" s="450"/>
      <c r="AF73" s="450">
        <v>1</v>
      </c>
      <c r="AG73" s="450"/>
      <c r="AH73" s="450"/>
      <c r="AI73" s="450"/>
      <c r="AJ73" s="450"/>
      <c r="AK73" s="450">
        <v>12</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532</v>
      </c>
      <c r="C74" s="420"/>
      <c r="D74" s="420"/>
      <c r="E74" s="420"/>
      <c r="F74" s="420"/>
      <c r="G74" s="420"/>
      <c r="H74" s="420"/>
      <c r="I74" s="420"/>
      <c r="J74" s="420"/>
      <c r="K74" s="420"/>
      <c r="L74" s="420"/>
      <c r="M74" s="420"/>
      <c r="N74" s="420"/>
      <c r="O74" s="420"/>
      <c r="P74" s="432"/>
      <c r="Q74" s="438">
        <v>4527</v>
      </c>
      <c r="R74" s="450"/>
      <c r="S74" s="450"/>
      <c r="T74" s="450"/>
      <c r="U74" s="450"/>
      <c r="V74" s="450">
        <v>4326</v>
      </c>
      <c r="W74" s="450"/>
      <c r="X74" s="450"/>
      <c r="Y74" s="450"/>
      <c r="Z74" s="450"/>
      <c r="AA74" s="450">
        <v>201</v>
      </c>
      <c r="AB74" s="450"/>
      <c r="AC74" s="450"/>
      <c r="AD74" s="450"/>
      <c r="AE74" s="450"/>
      <c r="AF74" s="450">
        <v>1060</v>
      </c>
      <c r="AG74" s="450"/>
      <c r="AH74" s="450"/>
      <c r="AI74" s="450"/>
      <c r="AJ74" s="450"/>
      <c r="AK74" s="450" t="s">
        <v>201</v>
      </c>
      <c r="AL74" s="450"/>
      <c r="AM74" s="450"/>
      <c r="AN74" s="450"/>
      <c r="AO74" s="450"/>
      <c r="AP74" s="450">
        <v>22070</v>
      </c>
      <c r="AQ74" s="450"/>
      <c r="AR74" s="450"/>
      <c r="AS74" s="450"/>
      <c r="AT74" s="450"/>
      <c r="AU74" s="450">
        <v>12921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222</v>
      </c>
      <c r="C75" s="420"/>
      <c r="D75" s="420"/>
      <c r="E75" s="420"/>
      <c r="F75" s="420"/>
      <c r="G75" s="420"/>
      <c r="H75" s="420"/>
      <c r="I75" s="420"/>
      <c r="J75" s="420"/>
      <c r="K75" s="420"/>
      <c r="L75" s="420"/>
      <c r="M75" s="420"/>
      <c r="N75" s="420"/>
      <c r="O75" s="420"/>
      <c r="P75" s="432"/>
      <c r="Q75" s="444">
        <v>452</v>
      </c>
      <c r="R75" s="456"/>
      <c r="S75" s="456"/>
      <c r="T75" s="456"/>
      <c r="U75" s="460"/>
      <c r="V75" s="461">
        <v>233</v>
      </c>
      <c r="W75" s="456"/>
      <c r="X75" s="456"/>
      <c r="Y75" s="456"/>
      <c r="Z75" s="460"/>
      <c r="AA75" s="461">
        <v>220</v>
      </c>
      <c r="AB75" s="456"/>
      <c r="AC75" s="456"/>
      <c r="AD75" s="456"/>
      <c r="AE75" s="460"/>
      <c r="AF75" s="461">
        <v>220</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229</v>
      </c>
      <c r="C76" s="420"/>
      <c r="D76" s="420"/>
      <c r="E76" s="420"/>
      <c r="F76" s="420"/>
      <c r="G76" s="420"/>
      <c r="H76" s="420"/>
      <c r="I76" s="420"/>
      <c r="J76" s="420"/>
      <c r="K76" s="420"/>
      <c r="L76" s="420"/>
      <c r="M76" s="420"/>
      <c r="N76" s="420"/>
      <c r="O76" s="420"/>
      <c r="P76" s="432"/>
      <c r="Q76" s="444">
        <v>14</v>
      </c>
      <c r="R76" s="456"/>
      <c r="S76" s="456"/>
      <c r="T76" s="456"/>
      <c r="U76" s="460"/>
      <c r="V76" s="461">
        <v>13</v>
      </c>
      <c r="W76" s="456"/>
      <c r="X76" s="456"/>
      <c r="Y76" s="456"/>
      <c r="Z76" s="460"/>
      <c r="AA76" s="461">
        <v>1</v>
      </c>
      <c r="AB76" s="456"/>
      <c r="AC76" s="456"/>
      <c r="AD76" s="456"/>
      <c r="AE76" s="460"/>
      <c r="AF76" s="461">
        <v>1</v>
      </c>
      <c r="AG76" s="456"/>
      <c r="AH76" s="456"/>
      <c r="AI76" s="456"/>
      <c r="AJ76" s="460"/>
      <c r="AK76" s="461" t="s">
        <v>201</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365</v>
      </c>
      <c r="C77" s="420"/>
      <c r="D77" s="420"/>
      <c r="E77" s="420"/>
      <c r="F77" s="420"/>
      <c r="G77" s="420"/>
      <c r="H77" s="420"/>
      <c r="I77" s="420"/>
      <c r="J77" s="420"/>
      <c r="K77" s="420"/>
      <c r="L77" s="420"/>
      <c r="M77" s="420"/>
      <c r="N77" s="420"/>
      <c r="O77" s="420"/>
      <c r="P77" s="432"/>
      <c r="Q77" s="444">
        <v>1440</v>
      </c>
      <c r="R77" s="456"/>
      <c r="S77" s="456"/>
      <c r="T77" s="456"/>
      <c r="U77" s="460"/>
      <c r="V77" s="461">
        <v>1433</v>
      </c>
      <c r="W77" s="456"/>
      <c r="X77" s="456"/>
      <c r="Y77" s="456"/>
      <c r="Z77" s="460"/>
      <c r="AA77" s="461">
        <v>7</v>
      </c>
      <c r="AB77" s="456"/>
      <c r="AC77" s="456"/>
      <c r="AD77" s="456"/>
      <c r="AE77" s="460"/>
      <c r="AF77" s="461">
        <v>7</v>
      </c>
      <c r="AG77" s="456"/>
      <c r="AH77" s="456"/>
      <c r="AI77" s="456"/>
      <c r="AJ77" s="460"/>
      <c r="AK77" s="461" t="s">
        <v>201</v>
      </c>
      <c r="AL77" s="456"/>
      <c r="AM77" s="456"/>
      <c r="AN77" s="456"/>
      <c r="AO77" s="460"/>
      <c r="AP77" s="461" t="s">
        <v>201</v>
      </c>
      <c r="AQ77" s="456"/>
      <c r="AR77" s="456"/>
      <c r="AS77" s="456"/>
      <c r="AT77" s="460"/>
      <c r="AU77" s="461" t="s">
        <v>201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487</v>
      </c>
      <c r="C78" s="420"/>
      <c r="D78" s="420"/>
      <c r="E78" s="420"/>
      <c r="F78" s="420"/>
      <c r="G78" s="420"/>
      <c r="H78" s="420"/>
      <c r="I78" s="420"/>
      <c r="J78" s="420"/>
      <c r="K78" s="420"/>
      <c r="L78" s="420"/>
      <c r="M78" s="420"/>
      <c r="N78" s="420"/>
      <c r="O78" s="420"/>
      <c r="P78" s="432"/>
      <c r="Q78" s="438">
        <v>388762</v>
      </c>
      <c r="R78" s="450"/>
      <c r="S78" s="450"/>
      <c r="T78" s="450"/>
      <c r="U78" s="450"/>
      <c r="V78" s="450">
        <v>379528</v>
      </c>
      <c r="W78" s="450"/>
      <c r="X78" s="450"/>
      <c r="Y78" s="450"/>
      <c r="Z78" s="450"/>
      <c r="AA78" s="450">
        <v>9234</v>
      </c>
      <c r="AB78" s="450"/>
      <c r="AC78" s="450"/>
      <c r="AD78" s="450"/>
      <c r="AE78" s="450"/>
      <c r="AF78" s="450">
        <v>8886</v>
      </c>
      <c r="AG78" s="450"/>
      <c r="AH78" s="450"/>
      <c r="AI78" s="450"/>
      <c r="AJ78" s="450"/>
      <c r="AK78" s="450">
        <v>3256</v>
      </c>
      <c r="AL78" s="450"/>
      <c r="AM78" s="450"/>
      <c r="AN78" s="450"/>
      <c r="AO78" s="450"/>
      <c r="AP78" s="450" t="s">
        <v>201</v>
      </c>
      <c r="AQ78" s="450"/>
      <c r="AR78" s="450"/>
      <c r="AS78" s="450"/>
      <c r="AT78" s="450"/>
      <c r="AU78" s="450" t="s">
        <v>201</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16347</v>
      </c>
      <c r="AG88" s="452"/>
      <c r="AH88" s="452"/>
      <c r="AI88" s="452"/>
      <c r="AJ88" s="452"/>
      <c r="AK88" s="455"/>
      <c r="AL88" s="455"/>
      <c r="AM88" s="455"/>
      <c r="AN88" s="455"/>
      <c r="AO88" s="455"/>
      <c r="AP88" s="452">
        <v>34917</v>
      </c>
      <c r="AQ88" s="452"/>
      <c r="AR88" s="452"/>
      <c r="AS88" s="452"/>
      <c r="AT88" s="452"/>
      <c r="AU88" s="452">
        <v>14111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123</v>
      </c>
      <c r="CS102" s="604"/>
      <c r="CT102" s="604"/>
      <c r="CU102" s="604"/>
      <c r="CV102" s="697"/>
      <c r="CW102" s="696">
        <v>7</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386</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386</v>
      </c>
      <c r="CB109" s="406"/>
      <c r="CC109" s="406"/>
      <c r="CD109" s="406"/>
      <c r="CE109" s="469"/>
      <c r="CF109" s="655" t="s">
        <v>473</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386</v>
      </c>
      <c r="DR109" s="406"/>
      <c r="DS109" s="406"/>
      <c r="DT109" s="406"/>
      <c r="DU109" s="469"/>
      <c r="DV109" s="480" t="s">
        <v>473</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4647591</v>
      </c>
      <c r="AB110" s="487"/>
      <c r="AC110" s="487"/>
      <c r="AD110" s="487"/>
      <c r="AE110" s="498"/>
      <c r="AF110" s="514">
        <v>4709648</v>
      </c>
      <c r="AG110" s="487"/>
      <c r="AH110" s="487"/>
      <c r="AI110" s="487"/>
      <c r="AJ110" s="498"/>
      <c r="AK110" s="514">
        <v>4742479</v>
      </c>
      <c r="AL110" s="487"/>
      <c r="AM110" s="487"/>
      <c r="AN110" s="487"/>
      <c r="AO110" s="498"/>
      <c r="AP110" s="538">
        <v>22.6</v>
      </c>
      <c r="AQ110" s="546"/>
      <c r="AR110" s="546"/>
      <c r="AS110" s="546"/>
      <c r="AT110" s="556"/>
      <c r="AU110" s="568" t="s">
        <v>121</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49298016</v>
      </c>
      <c r="BR110" s="640"/>
      <c r="BS110" s="640"/>
      <c r="BT110" s="640"/>
      <c r="BU110" s="640"/>
      <c r="BV110" s="640">
        <v>48552237</v>
      </c>
      <c r="BW110" s="640"/>
      <c r="BX110" s="640"/>
      <c r="BY110" s="640"/>
      <c r="BZ110" s="640"/>
      <c r="CA110" s="640">
        <v>47585332</v>
      </c>
      <c r="CB110" s="640"/>
      <c r="CC110" s="640"/>
      <c r="CD110" s="640"/>
      <c r="CE110" s="640"/>
      <c r="CF110" s="656">
        <v>227.2</v>
      </c>
      <c r="CG110" s="660"/>
      <c r="CH110" s="660"/>
      <c r="CI110" s="660"/>
      <c r="CJ110" s="660"/>
      <c r="CK110" s="672" t="s">
        <v>381</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154</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52667</v>
      </c>
      <c r="AB112" s="446"/>
      <c r="AC112" s="446"/>
      <c r="AD112" s="446"/>
      <c r="AE112" s="499"/>
      <c r="AF112" s="515">
        <v>52667</v>
      </c>
      <c r="AG112" s="446"/>
      <c r="AH112" s="446"/>
      <c r="AI112" s="446"/>
      <c r="AJ112" s="499"/>
      <c r="AK112" s="515">
        <v>52667</v>
      </c>
      <c r="AL112" s="446"/>
      <c r="AM112" s="446"/>
      <c r="AN112" s="446"/>
      <c r="AO112" s="499"/>
      <c r="AP112" s="539">
        <v>0.3</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t="s">
        <v>201</v>
      </c>
      <c r="BR112" s="641"/>
      <c r="BS112" s="641"/>
      <c r="BT112" s="641"/>
      <c r="BU112" s="641"/>
      <c r="BV112" s="641" t="s">
        <v>201</v>
      </c>
      <c r="BW112" s="641"/>
      <c r="BX112" s="641"/>
      <c r="BY112" s="641"/>
      <c r="BZ112" s="641"/>
      <c r="CA112" s="641" t="s">
        <v>201</v>
      </c>
      <c r="CB112" s="641"/>
      <c r="CC112" s="641"/>
      <c r="CD112" s="641"/>
      <c r="CE112" s="641"/>
      <c r="CF112" s="657" t="s">
        <v>201</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t="s">
        <v>201</v>
      </c>
      <c r="AB113" s="446"/>
      <c r="AC113" s="446"/>
      <c r="AD113" s="446"/>
      <c r="AE113" s="499"/>
      <c r="AF113" s="515" t="s">
        <v>201</v>
      </c>
      <c r="AG113" s="446"/>
      <c r="AH113" s="446"/>
      <c r="AI113" s="446"/>
      <c r="AJ113" s="499"/>
      <c r="AK113" s="515" t="s">
        <v>201</v>
      </c>
      <c r="AL113" s="446"/>
      <c r="AM113" s="446"/>
      <c r="AN113" s="446"/>
      <c r="AO113" s="499"/>
      <c r="AP113" s="539" t="s">
        <v>201</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14899549</v>
      </c>
      <c r="BR113" s="641"/>
      <c r="BS113" s="641"/>
      <c r="BT113" s="641"/>
      <c r="BU113" s="641"/>
      <c r="BV113" s="641">
        <v>14300710</v>
      </c>
      <c r="BW113" s="641"/>
      <c r="BX113" s="641"/>
      <c r="BY113" s="641"/>
      <c r="BZ113" s="641"/>
      <c r="CA113" s="641">
        <v>14110657</v>
      </c>
      <c r="CB113" s="641"/>
      <c r="CC113" s="641"/>
      <c r="CD113" s="641"/>
      <c r="CE113" s="641"/>
      <c r="CF113" s="657">
        <v>67.400000000000006</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1340966</v>
      </c>
      <c r="AB114" s="446"/>
      <c r="AC114" s="446"/>
      <c r="AD114" s="446"/>
      <c r="AE114" s="499"/>
      <c r="AF114" s="515">
        <v>1405309</v>
      </c>
      <c r="AG114" s="446"/>
      <c r="AH114" s="446"/>
      <c r="AI114" s="446"/>
      <c r="AJ114" s="499"/>
      <c r="AK114" s="515">
        <v>1469729</v>
      </c>
      <c r="AL114" s="446"/>
      <c r="AM114" s="446"/>
      <c r="AN114" s="446"/>
      <c r="AO114" s="499"/>
      <c r="AP114" s="539">
        <v>7</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2679748</v>
      </c>
      <c r="BR114" s="641"/>
      <c r="BS114" s="641"/>
      <c r="BT114" s="641"/>
      <c r="BU114" s="641"/>
      <c r="BV114" s="641">
        <v>2604947</v>
      </c>
      <c r="BW114" s="641"/>
      <c r="BX114" s="641"/>
      <c r="BY114" s="641"/>
      <c r="BZ114" s="641"/>
      <c r="CA114" s="641">
        <v>2570139</v>
      </c>
      <c r="CB114" s="641"/>
      <c r="CC114" s="641"/>
      <c r="CD114" s="641"/>
      <c r="CE114" s="641"/>
      <c r="CF114" s="657">
        <v>12.3</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10</v>
      </c>
      <c r="AB115" s="446"/>
      <c r="AC115" s="446"/>
      <c r="AD115" s="446"/>
      <c r="AE115" s="499"/>
      <c r="AF115" s="515">
        <v>10</v>
      </c>
      <c r="AG115" s="446"/>
      <c r="AH115" s="446"/>
      <c r="AI115" s="446"/>
      <c r="AJ115" s="499"/>
      <c r="AK115" s="515">
        <v>7</v>
      </c>
      <c r="AL115" s="446"/>
      <c r="AM115" s="446"/>
      <c r="AN115" s="446"/>
      <c r="AO115" s="499"/>
      <c r="AP115" s="539">
        <v>0</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v>7160</v>
      </c>
      <c r="BR115" s="641"/>
      <c r="BS115" s="641"/>
      <c r="BT115" s="641"/>
      <c r="BU115" s="641"/>
      <c r="BV115" s="641">
        <v>6890</v>
      </c>
      <c r="BW115" s="641"/>
      <c r="BX115" s="641"/>
      <c r="BY115" s="641"/>
      <c r="BZ115" s="641"/>
      <c r="CA115" s="641">
        <v>20739</v>
      </c>
      <c r="CB115" s="641"/>
      <c r="CC115" s="641"/>
      <c r="CD115" s="641"/>
      <c r="CE115" s="641"/>
      <c r="CF115" s="657">
        <v>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6041234</v>
      </c>
      <c r="AB117" s="488"/>
      <c r="AC117" s="488"/>
      <c r="AD117" s="488"/>
      <c r="AE117" s="500"/>
      <c r="AF117" s="516">
        <v>6167634</v>
      </c>
      <c r="AG117" s="488"/>
      <c r="AH117" s="488"/>
      <c r="AI117" s="488"/>
      <c r="AJ117" s="500"/>
      <c r="AK117" s="516">
        <v>6264882</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386</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381</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165</v>
      </c>
      <c r="BP119" s="629"/>
      <c r="BQ119" s="634">
        <v>66884473</v>
      </c>
      <c r="BR119" s="642"/>
      <c r="BS119" s="642"/>
      <c r="BT119" s="642"/>
      <c r="BU119" s="642"/>
      <c r="BV119" s="642">
        <v>65464784</v>
      </c>
      <c r="BW119" s="642"/>
      <c r="BX119" s="642"/>
      <c r="BY119" s="642"/>
      <c r="BZ119" s="642"/>
      <c r="CA119" s="642">
        <v>64286867</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476</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11315588</v>
      </c>
      <c r="BR120" s="640"/>
      <c r="BS120" s="640"/>
      <c r="BT120" s="640"/>
      <c r="BU120" s="640"/>
      <c r="BV120" s="640">
        <v>12254539</v>
      </c>
      <c r="BW120" s="640"/>
      <c r="BX120" s="640"/>
      <c r="BY120" s="640"/>
      <c r="BZ120" s="640"/>
      <c r="CA120" s="640">
        <v>12558593</v>
      </c>
      <c r="CB120" s="640"/>
      <c r="CC120" s="640"/>
      <c r="CD120" s="640"/>
      <c r="CE120" s="640"/>
      <c r="CF120" s="656">
        <v>60</v>
      </c>
      <c r="CG120" s="660"/>
      <c r="CH120" s="660"/>
      <c r="CI120" s="660"/>
      <c r="CJ120" s="660"/>
      <c r="CK120" s="675" t="s">
        <v>263</v>
      </c>
      <c r="CL120" s="685"/>
      <c r="CM120" s="685"/>
      <c r="CN120" s="685"/>
      <c r="CO120" s="688"/>
      <c r="CP120" s="692" t="s">
        <v>176</v>
      </c>
      <c r="CQ120" s="695"/>
      <c r="CR120" s="695"/>
      <c r="CS120" s="695"/>
      <c r="CT120" s="695"/>
      <c r="CU120" s="695"/>
      <c r="CV120" s="695"/>
      <c r="CW120" s="695"/>
      <c r="CX120" s="695"/>
      <c r="CY120" s="695"/>
      <c r="CZ120" s="695"/>
      <c r="DA120" s="695"/>
      <c r="DB120" s="695"/>
      <c r="DC120" s="695"/>
      <c r="DD120" s="695"/>
      <c r="DE120" s="695"/>
      <c r="DF120" s="698"/>
      <c r="DG120" s="632" t="s">
        <v>201</v>
      </c>
      <c r="DH120" s="640"/>
      <c r="DI120" s="640"/>
      <c r="DJ120" s="640"/>
      <c r="DK120" s="640"/>
      <c r="DL120" s="640" t="s">
        <v>201</v>
      </c>
      <c r="DM120" s="640"/>
      <c r="DN120" s="640"/>
      <c r="DO120" s="640"/>
      <c r="DP120" s="640"/>
      <c r="DQ120" s="640" t="s">
        <v>201</v>
      </c>
      <c r="DR120" s="640"/>
      <c r="DS120" s="640"/>
      <c r="DT120" s="640"/>
      <c r="DU120" s="640"/>
      <c r="DV120" s="712" t="s">
        <v>201</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385</v>
      </c>
      <c r="BA121" s="378"/>
      <c r="BB121" s="378"/>
      <c r="BC121" s="378"/>
      <c r="BD121" s="378"/>
      <c r="BE121" s="378"/>
      <c r="BF121" s="378"/>
      <c r="BG121" s="378"/>
      <c r="BH121" s="378"/>
      <c r="BI121" s="378"/>
      <c r="BJ121" s="378"/>
      <c r="BK121" s="378"/>
      <c r="BL121" s="378"/>
      <c r="BM121" s="378"/>
      <c r="BN121" s="378"/>
      <c r="BO121" s="378"/>
      <c r="BP121" s="472"/>
      <c r="BQ121" s="633">
        <v>6780054</v>
      </c>
      <c r="BR121" s="641"/>
      <c r="BS121" s="641"/>
      <c r="BT121" s="641"/>
      <c r="BU121" s="641"/>
      <c r="BV121" s="641">
        <v>6746745</v>
      </c>
      <c r="BW121" s="641"/>
      <c r="BX121" s="641"/>
      <c r="BY121" s="641"/>
      <c r="BZ121" s="641"/>
      <c r="CA121" s="641">
        <v>6720504</v>
      </c>
      <c r="CB121" s="641"/>
      <c r="CC121" s="641"/>
      <c r="CD121" s="641"/>
      <c r="CE121" s="641"/>
      <c r="CF121" s="657">
        <v>32.1</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t="s">
        <v>201</v>
      </c>
      <c r="DH121" s="641"/>
      <c r="DI121" s="641"/>
      <c r="DJ121" s="641"/>
      <c r="DK121" s="641"/>
      <c r="DL121" s="641" t="s">
        <v>201</v>
      </c>
      <c r="DM121" s="641"/>
      <c r="DN121" s="641"/>
      <c r="DO121" s="641"/>
      <c r="DP121" s="641"/>
      <c r="DQ121" s="641" t="s">
        <v>201</v>
      </c>
      <c r="DR121" s="641"/>
      <c r="DS121" s="641"/>
      <c r="DT121" s="641"/>
      <c r="DU121" s="641"/>
      <c r="DV121" s="713" t="s">
        <v>201</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46093377</v>
      </c>
      <c r="BR122" s="642"/>
      <c r="BS122" s="642"/>
      <c r="BT122" s="642"/>
      <c r="BU122" s="642"/>
      <c r="BV122" s="642">
        <v>44571292</v>
      </c>
      <c r="BW122" s="642"/>
      <c r="BX122" s="642"/>
      <c r="BY122" s="642"/>
      <c r="BZ122" s="642"/>
      <c r="CA122" s="642">
        <v>43046273</v>
      </c>
      <c r="CB122" s="642"/>
      <c r="CC122" s="642"/>
      <c r="CD122" s="642"/>
      <c r="CE122" s="642"/>
      <c r="CF122" s="658">
        <v>205.6</v>
      </c>
      <c r="CG122" s="662"/>
      <c r="CH122" s="662"/>
      <c r="CI122" s="662"/>
      <c r="CJ122" s="662"/>
      <c r="CK122" s="676"/>
      <c r="CL122" s="686"/>
      <c r="CM122" s="686"/>
      <c r="CN122" s="686"/>
      <c r="CO122" s="689"/>
      <c r="CP122" s="693" t="s">
        <v>453</v>
      </c>
      <c r="CQ122" s="403"/>
      <c r="CR122" s="403"/>
      <c r="CS122" s="403"/>
      <c r="CT122" s="403"/>
      <c r="CU122" s="403"/>
      <c r="CV122" s="403"/>
      <c r="CW122" s="403"/>
      <c r="CX122" s="403"/>
      <c r="CY122" s="403"/>
      <c r="CZ122" s="403"/>
      <c r="DA122" s="403"/>
      <c r="DB122" s="403"/>
      <c r="DC122" s="403"/>
      <c r="DD122" s="403"/>
      <c r="DE122" s="403"/>
      <c r="DF122" s="699"/>
      <c r="DG122" s="633" t="s">
        <v>201</v>
      </c>
      <c r="DH122" s="641"/>
      <c r="DI122" s="641"/>
      <c r="DJ122" s="641"/>
      <c r="DK122" s="641"/>
      <c r="DL122" s="641" t="s">
        <v>201</v>
      </c>
      <c r="DM122" s="641"/>
      <c r="DN122" s="641"/>
      <c r="DO122" s="641"/>
      <c r="DP122" s="641"/>
      <c r="DQ122" s="641" t="s">
        <v>201</v>
      </c>
      <c r="DR122" s="641"/>
      <c r="DS122" s="641"/>
      <c r="DT122" s="641"/>
      <c r="DU122" s="641"/>
      <c r="DV122" s="713" t="s">
        <v>201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221</v>
      </c>
      <c r="BP123" s="629"/>
      <c r="BQ123" s="635">
        <v>64189019</v>
      </c>
      <c r="BR123" s="643"/>
      <c r="BS123" s="643"/>
      <c r="BT123" s="643"/>
      <c r="BU123" s="643"/>
      <c r="BV123" s="643">
        <v>63572576</v>
      </c>
      <c r="BW123" s="643"/>
      <c r="BX123" s="643"/>
      <c r="BY123" s="643"/>
      <c r="BZ123" s="643"/>
      <c r="CA123" s="643">
        <v>62325370</v>
      </c>
      <c r="CB123" s="643"/>
      <c r="CC123" s="643"/>
      <c r="CD123" s="643"/>
      <c r="CE123" s="643"/>
      <c r="CF123" s="544"/>
      <c r="CG123" s="552"/>
      <c r="CH123" s="552"/>
      <c r="CI123" s="552"/>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12.8</v>
      </c>
      <c r="BR124" s="644"/>
      <c r="BS124" s="644"/>
      <c r="BT124" s="644"/>
      <c r="BU124" s="644"/>
      <c r="BV124" s="644">
        <v>9.1999999999999993</v>
      </c>
      <c r="BW124" s="644"/>
      <c r="BX124" s="644"/>
      <c r="BY124" s="644"/>
      <c r="BZ124" s="644"/>
      <c r="CA124" s="644">
        <v>9.3000000000000007</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v>
      </c>
      <c r="AB126" s="446"/>
      <c r="AC126" s="446"/>
      <c r="AD126" s="446"/>
      <c r="AE126" s="499"/>
      <c r="AF126" s="515">
        <v>10</v>
      </c>
      <c r="AG126" s="446"/>
      <c r="AH126" s="446"/>
      <c r="AI126" s="446"/>
      <c r="AJ126" s="499"/>
      <c r="AK126" s="515">
        <v>7</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494</v>
      </c>
      <c r="AY127" s="593"/>
      <c r="AZ127" s="593"/>
      <c r="BA127" s="593"/>
      <c r="BB127" s="593"/>
      <c r="BC127" s="593"/>
      <c r="BD127" s="593"/>
      <c r="BE127" s="610"/>
      <c r="BF127" s="612" t="s">
        <v>439</v>
      </c>
      <c r="BG127" s="593"/>
      <c r="BH127" s="593"/>
      <c r="BI127" s="593"/>
      <c r="BJ127" s="593"/>
      <c r="BK127" s="593"/>
      <c r="BL127" s="610"/>
      <c r="BM127" s="612" t="s">
        <v>414</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627561</v>
      </c>
      <c r="AB128" s="487"/>
      <c r="AC128" s="487"/>
      <c r="AD128" s="487"/>
      <c r="AE128" s="498"/>
      <c r="AF128" s="514">
        <v>632485</v>
      </c>
      <c r="AG128" s="487"/>
      <c r="AH128" s="487"/>
      <c r="AI128" s="487"/>
      <c r="AJ128" s="498"/>
      <c r="AK128" s="514">
        <v>669360</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201</v>
      </c>
      <c r="BG128" s="617"/>
      <c r="BH128" s="617"/>
      <c r="BI128" s="617"/>
      <c r="BJ128" s="617"/>
      <c r="BK128" s="617"/>
      <c r="BL128" s="623"/>
      <c r="BM128" s="613">
        <v>12.08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v>7160</v>
      </c>
      <c r="DH128" s="705"/>
      <c r="DI128" s="705"/>
      <c r="DJ128" s="705"/>
      <c r="DK128" s="705"/>
      <c r="DL128" s="705">
        <v>6890</v>
      </c>
      <c r="DM128" s="705"/>
      <c r="DN128" s="705"/>
      <c r="DO128" s="705"/>
      <c r="DP128" s="705"/>
      <c r="DQ128" s="705">
        <v>20739</v>
      </c>
      <c r="DR128" s="705"/>
      <c r="DS128" s="705"/>
      <c r="DT128" s="705"/>
      <c r="DU128" s="705"/>
      <c r="DV128" s="715">
        <v>0.1</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24978640</v>
      </c>
      <c r="AB129" s="446"/>
      <c r="AC129" s="446"/>
      <c r="AD129" s="446"/>
      <c r="AE129" s="499"/>
      <c r="AF129" s="515">
        <v>24443928</v>
      </c>
      <c r="AG129" s="446"/>
      <c r="AH129" s="446"/>
      <c r="AI129" s="446"/>
      <c r="AJ129" s="499"/>
      <c r="AK129" s="515">
        <v>25000767</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201</v>
      </c>
      <c r="BG129" s="618"/>
      <c r="BH129" s="618"/>
      <c r="BI129" s="618"/>
      <c r="BJ129" s="618"/>
      <c r="BK129" s="618"/>
      <c r="BL129" s="624"/>
      <c r="BM129" s="614">
        <v>17.079999999999998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4034908</v>
      </c>
      <c r="AB130" s="446"/>
      <c r="AC130" s="446"/>
      <c r="AD130" s="446"/>
      <c r="AE130" s="499"/>
      <c r="AF130" s="515">
        <v>3982977</v>
      </c>
      <c r="AG130" s="446"/>
      <c r="AH130" s="446"/>
      <c r="AI130" s="446"/>
      <c r="AJ130" s="499"/>
      <c r="AK130" s="515">
        <v>4059244</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7.1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20943732</v>
      </c>
      <c r="AB131" s="489"/>
      <c r="AC131" s="489"/>
      <c r="AD131" s="489"/>
      <c r="AE131" s="501"/>
      <c r="AF131" s="517">
        <v>20460951</v>
      </c>
      <c r="AG131" s="489"/>
      <c r="AH131" s="489"/>
      <c r="AI131" s="489"/>
      <c r="AJ131" s="501"/>
      <c r="AK131" s="517">
        <v>20941523</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9.3000000000000007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6.5831867979999998</v>
      </c>
      <c r="AB132" s="490"/>
      <c r="AC132" s="490"/>
      <c r="AD132" s="490"/>
      <c r="AE132" s="502"/>
      <c r="AF132" s="518">
        <v>7.5860208059999996</v>
      </c>
      <c r="AG132" s="490"/>
      <c r="AH132" s="490"/>
      <c r="AI132" s="490"/>
      <c r="AJ132" s="502"/>
      <c r="AK132" s="518">
        <v>7.3360375940000004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6.3</v>
      </c>
      <c r="AB133" s="491"/>
      <c r="AC133" s="491"/>
      <c r="AD133" s="491"/>
      <c r="AE133" s="503"/>
      <c r="AF133" s="486">
        <v>6.7</v>
      </c>
      <c r="AG133" s="491"/>
      <c r="AH133" s="491"/>
      <c r="AI133" s="491"/>
      <c r="AJ133" s="503"/>
      <c r="AK133" s="486">
        <v>7.1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jJ0X7mxoDY1px3v0P/UZssfF7Jkf0OPesaID0oM++0TdStR9Yss0kSRsVd2qxkc0qArN61bRXwWfXd/bwnP0w==" saltValue="t5KiS6Lb0aQNU0Aq8/jy+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SHldxjVNqCCrHodPXNtee8DIinsxwSt+aGNrmLH+5sqKBNZ5aaGNK1eoKNoK5vaRtcEVLObJVQ4Blc3fQ00LRw==" saltValue="fk7Kj0CwUSwKM4Xsf7B9O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Maq9+XYvbp/wGOPzoW2/qkPa53cpVoflkENj8tjnfFJHDQhrTCaIj9fAev6CzCQUgLJdvIh1TmlOFoATDZFvA==" saltValue="+Y/cSI5mzObIvurM6bTLt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419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7567650</v>
      </c>
      <c r="AP9" s="787">
        <v>71388</v>
      </c>
      <c r="AQ9" s="810">
        <v>63160</v>
      </c>
      <c r="AR9" s="824">
        <v>13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494805</v>
      </c>
      <c r="AP10" s="788">
        <v>4668</v>
      </c>
      <c r="AQ10" s="811">
        <v>4257</v>
      </c>
      <c r="AR10" s="825">
        <v>9.6999999999999993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t="s">
        <v>201</v>
      </c>
      <c r="AP11" s="788" t="s">
        <v>201</v>
      </c>
      <c r="AQ11" s="811">
        <v>595</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201</v>
      </c>
      <c r="AP12" s="788" t="s">
        <v>201</v>
      </c>
      <c r="AQ12" s="811">
        <v>9</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303878</v>
      </c>
      <c r="AP13" s="788">
        <v>2867</v>
      </c>
      <c r="AQ13" s="811">
        <v>2608</v>
      </c>
      <c r="AR13" s="825">
        <v>9.9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322657</v>
      </c>
      <c r="AP14" s="788">
        <v>3044</v>
      </c>
      <c r="AQ14" s="811">
        <v>1202</v>
      </c>
      <c r="AR14" s="825">
        <v>153.19999999999999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-454914</v>
      </c>
      <c r="AP15" s="788">
        <v>-4291</v>
      </c>
      <c r="AQ15" s="811">
        <v>-3084</v>
      </c>
      <c r="AR15" s="825">
        <v>39.1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8234076</v>
      </c>
      <c r="AP16" s="788">
        <v>77674</v>
      </c>
      <c r="AQ16" s="811">
        <v>68747</v>
      </c>
      <c r="AR16" s="825">
        <v>13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169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329</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7.24</v>
      </c>
      <c r="AP21" s="800">
        <v>6.22</v>
      </c>
      <c r="AQ21" s="813">
        <v>1.02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97.2</v>
      </c>
      <c r="AP22" s="801">
        <v>98.7</v>
      </c>
      <c r="AQ22" s="814">
        <v>-1.5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419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4742479</v>
      </c>
      <c r="AP32" s="788">
        <v>44737</v>
      </c>
      <c r="AQ32" s="815">
        <v>33476</v>
      </c>
      <c r="AR32" s="825">
        <v>33.6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v>52667</v>
      </c>
      <c r="AP34" s="788">
        <v>497</v>
      </c>
      <c r="AQ34" s="815">
        <v>23</v>
      </c>
      <c r="AR34" s="825">
        <v>2060.9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t="s">
        <v>201</v>
      </c>
      <c r="AP35" s="788" t="s">
        <v>201</v>
      </c>
      <c r="AQ35" s="815">
        <v>5696</v>
      </c>
      <c r="AR35" s="825" t="s">
        <v>201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1469729</v>
      </c>
      <c r="AP36" s="788">
        <v>13864</v>
      </c>
      <c r="AQ36" s="815">
        <v>1273</v>
      </c>
      <c r="AR36" s="825">
        <v>989.1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7</v>
      </c>
      <c r="AP37" s="788">
        <v>0</v>
      </c>
      <c r="AQ37" s="815">
        <v>486</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201</v>
      </c>
      <c r="AP38" s="792" t="s">
        <v>201</v>
      </c>
      <c r="AQ38" s="816">
        <v>0</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-669360</v>
      </c>
      <c r="AP39" s="788">
        <v>-6314</v>
      </c>
      <c r="AQ39" s="815">
        <v>-6136</v>
      </c>
      <c r="AR39" s="825">
        <v>2.9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-4059244</v>
      </c>
      <c r="AP40" s="788">
        <v>-38292</v>
      </c>
      <c r="AQ40" s="815">
        <v>-25079</v>
      </c>
      <c r="AR40" s="825">
        <v>52.7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1536278</v>
      </c>
      <c r="AP41" s="788">
        <v>14492</v>
      </c>
      <c r="AQ41" s="815">
        <v>9740</v>
      </c>
      <c r="AR41" s="825">
        <v>48.8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518</v>
      </c>
      <c r="AQ50" s="818" t="s">
        <v>378</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7537740</v>
      </c>
      <c r="AN51" s="783">
        <v>70382</v>
      </c>
      <c r="AO51" s="795">
        <v>44.8</v>
      </c>
      <c r="AP51" s="806">
        <v>42836</v>
      </c>
      <c r="AQ51" s="819">
        <v>-0.9</v>
      </c>
      <c r="AR51" s="829">
        <v>45.7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4003408</v>
      </c>
      <c r="AN52" s="784">
        <v>37381</v>
      </c>
      <c r="AO52" s="796">
        <v>15.8</v>
      </c>
      <c r="AP52" s="807">
        <v>22936</v>
      </c>
      <c r="AQ52" s="820">
        <v>1.4</v>
      </c>
      <c r="AR52" s="830">
        <v>14.4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4715327</v>
      </c>
      <c r="AN53" s="783">
        <v>43971</v>
      </c>
      <c r="AO53" s="795">
        <v>-37.5</v>
      </c>
      <c r="AP53" s="806">
        <v>44161</v>
      </c>
      <c r="AQ53" s="819">
        <v>3.1</v>
      </c>
      <c r="AR53" s="829">
        <v>-40.6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1837938</v>
      </c>
      <c r="AN54" s="784">
        <v>17139</v>
      </c>
      <c r="AO54" s="796">
        <v>-54.2</v>
      </c>
      <c r="AP54" s="807">
        <v>23644</v>
      </c>
      <c r="AQ54" s="820">
        <v>3.1</v>
      </c>
      <c r="AR54" s="830">
        <v>-57.3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3690556</v>
      </c>
      <c r="AN55" s="783">
        <v>34827</v>
      </c>
      <c r="AO55" s="795">
        <v>-20.8</v>
      </c>
      <c r="AP55" s="806">
        <v>43955</v>
      </c>
      <c r="AQ55" s="819">
        <v>-0.5</v>
      </c>
      <c r="AR55" s="829">
        <v>-20.3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1803077</v>
      </c>
      <c r="AN56" s="784">
        <v>17015</v>
      </c>
      <c r="AO56" s="796">
        <v>-0.7</v>
      </c>
      <c r="AP56" s="807">
        <v>21318</v>
      </c>
      <c r="AQ56" s="820">
        <v>-9.8000000000000007</v>
      </c>
      <c r="AR56" s="830">
        <v>9.1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3776406</v>
      </c>
      <c r="AN57" s="783">
        <v>35623</v>
      </c>
      <c r="AO57" s="795">
        <v>2.2999999999999998</v>
      </c>
      <c r="AP57" s="806">
        <v>41921</v>
      </c>
      <c r="AQ57" s="819">
        <v>-4.5999999999999996</v>
      </c>
      <c r="AR57" s="829">
        <v>6.9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2456317</v>
      </c>
      <c r="AN58" s="784">
        <v>23170</v>
      </c>
      <c r="AO58" s="796">
        <v>36.200000000000003</v>
      </c>
      <c r="AP58" s="807">
        <v>21655</v>
      </c>
      <c r="AQ58" s="820">
        <v>1.6</v>
      </c>
      <c r="AR58" s="830">
        <v>34.6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4152588</v>
      </c>
      <c r="AN59" s="783">
        <v>39172</v>
      </c>
      <c r="AO59" s="795">
        <v>10</v>
      </c>
      <c r="AP59" s="806">
        <v>44585</v>
      </c>
      <c r="AQ59" s="819">
        <v>6.4</v>
      </c>
      <c r="AR59" s="829">
        <v>3.6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2160658</v>
      </c>
      <c r="AN60" s="784">
        <v>20382</v>
      </c>
      <c r="AO60" s="796">
        <v>-12</v>
      </c>
      <c r="AP60" s="807">
        <v>23077</v>
      </c>
      <c r="AQ60" s="820">
        <v>6.6</v>
      </c>
      <c r="AR60" s="830">
        <v>-18.600000000000001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4774523</v>
      </c>
      <c r="AN61" s="783">
        <v>44795</v>
      </c>
      <c r="AO61" s="795">
        <v>-0.2</v>
      </c>
      <c r="AP61" s="806">
        <v>43492</v>
      </c>
      <c r="AQ61" s="821">
        <v>0.7</v>
      </c>
      <c r="AR61" s="829">
        <v>-0.9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2452280</v>
      </c>
      <c r="AN62" s="784">
        <v>23017</v>
      </c>
      <c r="AO62" s="796">
        <v>-3</v>
      </c>
      <c r="AP62" s="807">
        <v>22526</v>
      </c>
      <c r="AQ62" s="820">
        <v>0.6</v>
      </c>
      <c r="AR62" s="830">
        <v>-3.6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KveTAeyIX04V2IxtXUtK/e4KkxbjzjdrQOFCFxZmBFk3R+Yatq+yf+ZuuqmIKNHE2FTTHZ5DuqhN8R+PvUwHZw==" saltValue="MpIqKrAWCfXRkP/9S1WcD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e/B4YtmLO9RCoeBtO8J4MHRw5rFXBC4EAv6JPyzSoBewuwz4f7zMAYeCnVMpgHLEMnaXKtfvR9cgHS995aA/+Q==" saltValue="cCCit/mJMrZQ0Tow8Q1qv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SkPLDKAzU/hbEAgEnQjpCJKVc43Hb/3PxwDaiNGmhDi4Hu/Df0f1Uc5g8OoIH2fFAG1GSPwy6748asaEzHfU3w==" saltValue="snwrRHW9t/ZeaE9deVFTM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10</v>
      </c>
      <c r="C46" s="841"/>
      <c r="D46" s="841"/>
      <c r="E46" s="845" t="s">
        <v>19</v>
      </c>
      <c r="F46" s="849" t="s">
        <v>2</v>
      </c>
      <c r="G46" s="853" t="s">
        <v>524</v>
      </c>
      <c r="H46" s="853" t="s">
        <v>525</v>
      </c>
      <c r="I46" s="853" t="s">
        <v>452</v>
      </c>
      <c r="J46" s="858" t="s">
        <v>193</v>
      </c>
    </row>
    <row r="47" spans="2:10" ht="57.75" customHeight="1">
      <c r="B47" s="838"/>
      <c r="C47" s="842" t="s">
        <v>4</v>
      </c>
      <c r="D47" s="842"/>
      <c r="E47" s="846"/>
      <c r="F47" s="850">
        <v>7.28</v>
      </c>
      <c r="G47" s="854">
        <v>5.72</v>
      </c>
      <c r="H47" s="854">
        <v>8.51</v>
      </c>
      <c r="I47" s="854">
        <v>9.4600000000000009</v>
      </c>
      <c r="J47" s="859">
        <v>10.74</v>
      </c>
    </row>
    <row r="48" spans="2:10" ht="57.75" customHeight="1">
      <c r="B48" s="839"/>
      <c r="C48" s="843" t="s">
        <v>11</v>
      </c>
      <c r="D48" s="843"/>
      <c r="E48" s="847"/>
      <c r="F48" s="851">
        <v>3.54</v>
      </c>
      <c r="G48" s="855">
        <v>5.29</v>
      </c>
      <c r="H48" s="855">
        <v>5.78</v>
      </c>
      <c r="I48" s="855">
        <v>6.5</v>
      </c>
      <c r="J48" s="860">
        <v>5.14</v>
      </c>
    </row>
    <row r="49" spans="2:10" ht="57.75" customHeight="1">
      <c r="B49" s="840"/>
      <c r="C49" s="844" t="s">
        <v>18</v>
      </c>
      <c r="D49" s="844"/>
      <c r="E49" s="848"/>
      <c r="F49" s="852" t="s">
        <v>129</v>
      </c>
      <c r="G49" s="856">
        <v>0.56000000000000005</v>
      </c>
      <c r="H49" s="856">
        <v>3.83</v>
      </c>
      <c r="I49" s="856">
        <v>1.35</v>
      </c>
      <c r="J49" s="861">
        <v>0.27</v>
      </c>
    </row>
    <row r="50" spans="2:10"/>
  </sheetData>
  <sheetProtection algorithmName="SHA-512" hashValue="6RB6/+oyBoI61DyBVcYBrjHEaJ1B/gjK3RM9L9HWgPwZmIa/dJd78JRa+QikLpPGZ8Lka/IM29fSC5DvluQhOA==" saltValue="Joz8ZvULm+Txy4MaCfbB6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15</v>
      </c>
      <c r="C33" s="869"/>
      <c r="D33" s="869"/>
      <c r="E33" s="874" t="s">
        <v>19</v>
      </c>
      <c r="F33" s="878" t="s">
        <v>2</v>
      </c>
      <c r="G33" s="883" t="s">
        <v>524</v>
      </c>
      <c r="H33" s="883" t="s">
        <v>525</v>
      </c>
      <c r="I33" s="883" t="s">
        <v>452</v>
      </c>
      <c r="J33" s="887" t="s">
        <v>193</v>
      </c>
      <c r="K33" s="862"/>
      <c r="L33" s="862"/>
      <c r="M33" s="862"/>
      <c r="N33" s="862"/>
      <c r="O33" s="862"/>
      <c r="P33" s="862"/>
    </row>
    <row r="34" spans="1:16" ht="39" customHeight="1">
      <c r="A34" s="862"/>
      <c r="B34" s="864"/>
      <c r="C34" s="870" t="s">
        <v>449</v>
      </c>
      <c r="D34" s="870"/>
      <c r="E34" s="875"/>
      <c r="F34" s="879">
        <v>3.47</v>
      </c>
      <c r="G34" s="884">
        <v>5.23</v>
      </c>
      <c r="H34" s="884">
        <v>5.74</v>
      </c>
      <c r="I34" s="884">
        <v>6.43</v>
      </c>
      <c r="J34" s="888">
        <v>5.0999999999999996</v>
      </c>
      <c r="K34" s="862"/>
      <c r="L34" s="862"/>
      <c r="M34" s="862"/>
      <c r="N34" s="862"/>
      <c r="O34" s="862"/>
      <c r="P34" s="862"/>
    </row>
    <row r="35" spans="1:16" ht="39" customHeight="1">
      <c r="A35" s="862"/>
      <c r="B35" s="865"/>
      <c r="C35" s="871" t="s">
        <v>462</v>
      </c>
      <c r="D35" s="871"/>
      <c r="E35" s="876"/>
      <c r="F35" s="880">
        <v>4.42</v>
      </c>
      <c r="G35" s="885">
        <v>5.92</v>
      </c>
      <c r="H35" s="885">
        <v>5.18</v>
      </c>
      <c r="I35" s="885">
        <v>3.53</v>
      </c>
      <c r="J35" s="889">
        <v>4.2699999999999996</v>
      </c>
      <c r="K35" s="862"/>
      <c r="L35" s="862"/>
      <c r="M35" s="862"/>
      <c r="N35" s="862"/>
      <c r="O35" s="862"/>
      <c r="P35" s="862"/>
    </row>
    <row r="36" spans="1:16" ht="39" customHeight="1">
      <c r="A36" s="862"/>
      <c r="B36" s="865"/>
      <c r="C36" s="871" t="s">
        <v>176</v>
      </c>
      <c r="D36" s="871"/>
      <c r="E36" s="876"/>
      <c r="F36" s="880">
        <v>0.89</v>
      </c>
      <c r="G36" s="885">
        <v>1.18</v>
      </c>
      <c r="H36" s="885">
        <v>1.17</v>
      </c>
      <c r="I36" s="885">
        <v>1.34</v>
      </c>
      <c r="J36" s="889">
        <v>0.56999999999999995</v>
      </c>
      <c r="K36" s="862"/>
      <c r="L36" s="862"/>
      <c r="M36" s="862"/>
      <c r="N36" s="862"/>
      <c r="O36" s="862"/>
      <c r="P36" s="862"/>
    </row>
    <row r="37" spans="1:16" ht="39" customHeight="1">
      <c r="A37" s="862"/>
      <c r="B37" s="865"/>
      <c r="C37" s="871" t="s">
        <v>463</v>
      </c>
      <c r="D37" s="871"/>
      <c r="E37" s="876"/>
      <c r="F37" s="880">
        <v>4.e-002</v>
      </c>
      <c r="G37" s="885">
        <v>0.15</v>
      </c>
      <c r="H37" s="885">
        <v>0.2</v>
      </c>
      <c r="I37" s="885">
        <v>0.21</v>
      </c>
      <c r="J37" s="889">
        <v>0.22</v>
      </c>
      <c r="K37" s="862"/>
      <c r="L37" s="862"/>
      <c r="M37" s="862"/>
      <c r="N37" s="862"/>
      <c r="O37" s="862"/>
      <c r="P37" s="862"/>
    </row>
    <row r="38" spans="1:16" ht="39" customHeight="1">
      <c r="A38" s="862"/>
      <c r="B38" s="865"/>
      <c r="C38" s="871" t="s">
        <v>453</v>
      </c>
      <c r="D38" s="871"/>
      <c r="E38" s="876"/>
      <c r="F38" s="880">
        <v>0.1</v>
      </c>
      <c r="G38" s="885">
        <v>0.16</v>
      </c>
      <c r="H38" s="885">
        <v>0.1</v>
      </c>
      <c r="I38" s="885">
        <v>0.11</v>
      </c>
      <c r="J38" s="889">
        <v>5.e-002</v>
      </c>
      <c r="K38" s="862"/>
      <c r="L38" s="862"/>
      <c r="M38" s="862"/>
      <c r="N38" s="862"/>
      <c r="O38" s="862"/>
      <c r="P38" s="862"/>
    </row>
    <row r="39" spans="1:16" ht="39" customHeight="1">
      <c r="A39" s="862"/>
      <c r="B39" s="865"/>
      <c r="C39" s="871" t="s">
        <v>451</v>
      </c>
      <c r="D39" s="871"/>
      <c r="E39" s="876"/>
      <c r="F39" s="880">
        <v>6.e-002</v>
      </c>
      <c r="G39" s="885">
        <v>4.e-002</v>
      </c>
      <c r="H39" s="885">
        <v>3.e-002</v>
      </c>
      <c r="I39" s="885">
        <v>6.e-002</v>
      </c>
      <c r="J39" s="889">
        <v>3.e-002</v>
      </c>
      <c r="K39" s="862"/>
      <c r="L39" s="862"/>
      <c r="M39" s="862"/>
      <c r="N39" s="862"/>
      <c r="O39" s="862"/>
      <c r="P39" s="862"/>
    </row>
    <row r="40" spans="1:16" ht="39" customHeight="1">
      <c r="A40" s="862"/>
      <c r="B40" s="865"/>
      <c r="C40" s="871" t="s">
        <v>454</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526</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485</v>
      </c>
      <c r="D43" s="872"/>
      <c r="E43" s="877"/>
      <c r="F43" s="881" t="s">
        <v>201</v>
      </c>
      <c r="G43" s="886" t="s">
        <v>201</v>
      </c>
      <c r="H43" s="886" t="s">
        <v>201</v>
      </c>
      <c r="I43" s="886" t="s">
        <v>201</v>
      </c>
      <c r="J43" s="890" t="s">
        <v>201</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qTZnul5erIuYnlgkV92H3kGXh06RT2/Kk2QkK9xd85suupoqip/rnCnordhdZuYRN/xY92KKAChmzsyEEmolkg==" saltValue="E8M7kfT67s8P9brJk8Tc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abSelected="1" topLeftCell="B44" zoomScaleSheetLayoutView="55" workbookViewId="0">
      <selection activeCell="Q62" sqref="Q6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25</v>
      </c>
      <c r="C44" s="905"/>
      <c r="D44" s="905"/>
      <c r="E44" s="924"/>
      <c r="F44" s="924"/>
      <c r="G44" s="924"/>
      <c r="H44" s="924"/>
      <c r="I44" s="924"/>
      <c r="J44" s="933" t="s">
        <v>19</v>
      </c>
      <c r="K44" s="941" t="s">
        <v>2</v>
      </c>
      <c r="L44" s="950" t="s">
        <v>524</v>
      </c>
      <c r="M44" s="950" t="s">
        <v>525</v>
      </c>
      <c r="N44" s="950" t="s">
        <v>452</v>
      </c>
      <c r="O44" s="959" t="s">
        <v>193</v>
      </c>
      <c r="P44" s="734"/>
      <c r="Q44" s="734"/>
      <c r="R44" s="734"/>
      <c r="S44" s="734"/>
      <c r="T44" s="734"/>
      <c r="U44" s="734"/>
    </row>
    <row r="45" spans="1:21" ht="30.75" customHeight="1">
      <c r="A45" s="734"/>
      <c r="B45" s="892" t="s">
        <v>27</v>
      </c>
      <c r="C45" s="906"/>
      <c r="D45" s="916"/>
      <c r="E45" s="925" t="s">
        <v>24</v>
      </c>
      <c r="F45" s="925"/>
      <c r="G45" s="925"/>
      <c r="H45" s="925"/>
      <c r="I45" s="925"/>
      <c r="J45" s="934"/>
      <c r="K45" s="942">
        <v>4237</v>
      </c>
      <c r="L45" s="951">
        <v>4425</v>
      </c>
      <c r="M45" s="951">
        <v>4648</v>
      </c>
      <c r="N45" s="951">
        <v>4710</v>
      </c>
      <c r="O45" s="960">
        <v>4742</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v>53</v>
      </c>
      <c r="L47" s="952">
        <v>53</v>
      </c>
      <c r="M47" s="952">
        <v>53</v>
      </c>
      <c r="N47" s="952">
        <v>53</v>
      </c>
      <c r="O47" s="961">
        <v>53</v>
      </c>
      <c r="P47" s="734"/>
      <c r="Q47" s="734"/>
      <c r="R47" s="734"/>
      <c r="S47" s="734"/>
      <c r="T47" s="734"/>
      <c r="U47" s="734"/>
    </row>
    <row r="48" spans="1:21" ht="30.75" customHeight="1">
      <c r="A48" s="734"/>
      <c r="B48" s="893"/>
      <c r="C48" s="907"/>
      <c r="D48" s="917"/>
      <c r="E48" s="926" t="s">
        <v>39</v>
      </c>
      <c r="F48" s="926"/>
      <c r="G48" s="926"/>
      <c r="H48" s="926"/>
      <c r="I48" s="926"/>
      <c r="J48" s="935"/>
      <c r="K48" s="943" t="s">
        <v>201</v>
      </c>
      <c r="L48" s="952" t="s">
        <v>201</v>
      </c>
      <c r="M48" s="952" t="s">
        <v>201</v>
      </c>
      <c r="N48" s="952" t="s">
        <v>201</v>
      </c>
      <c r="O48" s="961" t="s">
        <v>201</v>
      </c>
      <c r="P48" s="734"/>
      <c r="Q48" s="734"/>
      <c r="R48" s="734"/>
      <c r="S48" s="734"/>
      <c r="T48" s="734"/>
      <c r="U48" s="734"/>
    </row>
    <row r="49" spans="1:21" ht="30.75" customHeight="1">
      <c r="A49" s="734"/>
      <c r="B49" s="893"/>
      <c r="C49" s="907"/>
      <c r="D49" s="917"/>
      <c r="E49" s="926" t="s">
        <v>0</v>
      </c>
      <c r="F49" s="926"/>
      <c r="G49" s="926"/>
      <c r="H49" s="926"/>
      <c r="I49" s="926"/>
      <c r="J49" s="935"/>
      <c r="K49" s="943">
        <v>1375</v>
      </c>
      <c r="L49" s="952">
        <v>1340</v>
      </c>
      <c r="M49" s="952">
        <v>1341</v>
      </c>
      <c r="N49" s="952">
        <v>1405</v>
      </c>
      <c r="O49" s="961">
        <v>1470</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t="s">
        <v>201</v>
      </c>
      <c r="N51" s="952" t="s">
        <v>201</v>
      </c>
      <c r="O51" s="961" t="s">
        <v>201</v>
      </c>
      <c r="P51" s="734"/>
      <c r="Q51" s="734"/>
      <c r="R51" s="734"/>
      <c r="S51" s="734"/>
      <c r="T51" s="734"/>
      <c r="U51" s="734"/>
    </row>
    <row r="52" spans="1:21" ht="30.75" customHeight="1">
      <c r="A52" s="734"/>
      <c r="B52" s="895" t="s">
        <v>47</v>
      </c>
      <c r="C52" s="909"/>
      <c r="D52" s="918"/>
      <c r="E52" s="926" t="s">
        <v>48</v>
      </c>
      <c r="F52" s="926"/>
      <c r="G52" s="926"/>
      <c r="H52" s="926"/>
      <c r="I52" s="926"/>
      <c r="J52" s="935"/>
      <c r="K52" s="943">
        <v>4473</v>
      </c>
      <c r="L52" s="952">
        <v>4606</v>
      </c>
      <c r="M52" s="952">
        <v>4663</v>
      </c>
      <c r="N52" s="952">
        <v>4615</v>
      </c>
      <c r="O52" s="961">
        <v>4728</v>
      </c>
      <c r="P52" s="734"/>
      <c r="Q52" s="734"/>
      <c r="R52" s="734"/>
      <c r="S52" s="734"/>
      <c r="T52" s="734"/>
      <c r="U52" s="734"/>
    </row>
    <row r="53" spans="1:21" ht="30.75" customHeight="1">
      <c r="A53" s="734"/>
      <c r="B53" s="896" t="s">
        <v>49</v>
      </c>
      <c r="C53" s="910"/>
      <c r="D53" s="919"/>
      <c r="E53" s="927" t="s">
        <v>52</v>
      </c>
      <c r="F53" s="927"/>
      <c r="G53" s="927"/>
      <c r="H53" s="927"/>
      <c r="I53" s="927"/>
      <c r="J53" s="936"/>
      <c r="K53" s="944">
        <v>1192</v>
      </c>
      <c r="L53" s="953">
        <v>1212</v>
      </c>
      <c r="M53" s="953">
        <v>1379</v>
      </c>
      <c r="N53" s="953">
        <v>1553</v>
      </c>
      <c r="O53" s="962">
        <v>1537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19</v>
      </c>
      <c r="K57" s="946" t="s">
        <v>2</v>
      </c>
      <c r="L57" s="954" t="s">
        <v>524</v>
      </c>
      <c r="M57" s="954" t="s">
        <v>525</v>
      </c>
      <c r="N57" s="954" t="s">
        <v>452</v>
      </c>
      <c r="O57" s="964" t="s">
        <v>193</v>
      </c>
      <c r="P57" s="734"/>
      <c r="Q57" s="734"/>
      <c r="R57" s="734"/>
      <c r="S57" s="734"/>
      <c r="T57" s="734"/>
      <c r="U57" s="734"/>
    </row>
    <row r="58" spans="1:21" ht="31.5" customHeight="1">
      <c r="B58" s="900" t="s">
        <v>62</v>
      </c>
      <c r="C58" s="913"/>
      <c r="D58" s="920" t="s">
        <v>65</v>
      </c>
      <c r="E58" s="929"/>
      <c r="F58" s="929"/>
      <c r="G58" s="929"/>
      <c r="H58" s="929"/>
      <c r="I58" s="929"/>
      <c r="J58" s="938"/>
      <c r="K58" s="947" t="s">
        <v>201</v>
      </c>
      <c r="L58" s="955" t="s">
        <v>201</v>
      </c>
      <c r="M58" s="955" t="s">
        <v>201</v>
      </c>
      <c r="N58" s="955" t="s">
        <v>201</v>
      </c>
      <c r="O58" s="965" t="s">
        <v>201</v>
      </c>
    </row>
    <row r="59" spans="1:21" ht="31.5" customHeight="1">
      <c r="B59" s="901"/>
      <c r="C59" s="914"/>
      <c r="D59" s="921" t="s">
        <v>14</v>
      </c>
      <c r="E59" s="930"/>
      <c r="F59" s="930"/>
      <c r="G59" s="930"/>
      <c r="H59" s="930"/>
      <c r="I59" s="930"/>
      <c r="J59" s="939"/>
      <c r="K59" s="948" t="s">
        <v>201</v>
      </c>
      <c r="L59" s="956" t="s">
        <v>201</v>
      </c>
      <c r="M59" s="956" t="s">
        <v>201</v>
      </c>
      <c r="N59" s="956" t="s">
        <v>201</v>
      </c>
      <c r="O59" s="966" t="s">
        <v>201</v>
      </c>
    </row>
    <row r="60" spans="1:21" ht="31.5" customHeight="1">
      <c r="B60" s="902"/>
      <c r="C60" s="915"/>
      <c r="D60" s="922" t="s">
        <v>68</v>
      </c>
      <c r="E60" s="931"/>
      <c r="F60" s="931"/>
      <c r="G60" s="931"/>
      <c r="H60" s="931"/>
      <c r="I60" s="931"/>
      <c r="J60" s="940"/>
      <c r="K60" s="949" t="s">
        <v>201</v>
      </c>
      <c r="L60" s="957" t="s">
        <v>201</v>
      </c>
      <c r="M60" s="957" t="s">
        <v>201</v>
      </c>
      <c r="N60" s="957" t="s">
        <v>201</v>
      </c>
      <c r="O60" s="967" t="s">
        <v>201</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ZMcqQ6vG/8V/hxH5M0W8ppu/JqSXXF+N1Xnp9rQ4stS/gxKopUC4Fs22nkAAPRY5mC653EUuQhD+WlMMHRbRzg==" saltValue="owpQPlrf9Ina2fZyId0Rw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25</v>
      </c>
      <c r="C40" s="905"/>
      <c r="D40" s="905"/>
      <c r="E40" s="924"/>
      <c r="F40" s="924"/>
      <c r="G40" s="924"/>
      <c r="H40" s="933" t="s">
        <v>19</v>
      </c>
      <c r="I40" s="941" t="s">
        <v>2</v>
      </c>
      <c r="J40" s="950" t="s">
        <v>524</v>
      </c>
      <c r="K40" s="950" t="s">
        <v>525</v>
      </c>
      <c r="L40" s="950" t="s">
        <v>452</v>
      </c>
      <c r="M40" s="990" t="s">
        <v>193</v>
      </c>
    </row>
    <row r="41" spans="2:13" ht="27.75" customHeight="1">
      <c r="B41" s="892" t="s">
        <v>35</v>
      </c>
      <c r="C41" s="906"/>
      <c r="D41" s="916"/>
      <c r="E41" s="973" t="s">
        <v>54</v>
      </c>
      <c r="F41" s="973"/>
      <c r="G41" s="973"/>
      <c r="H41" s="979"/>
      <c r="I41" s="983">
        <v>49928</v>
      </c>
      <c r="J41" s="987">
        <v>49996</v>
      </c>
      <c r="K41" s="987">
        <v>49298</v>
      </c>
      <c r="L41" s="987">
        <v>48552</v>
      </c>
      <c r="M41" s="991">
        <v>47585</v>
      </c>
    </row>
    <row r="42" spans="2:13" ht="27.75" customHeight="1">
      <c r="B42" s="893"/>
      <c r="C42" s="907"/>
      <c r="D42" s="917"/>
      <c r="E42" s="974" t="s">
        <v>74</v>
      </c>
      <c r="F42" s="974"/>
      <c r="G42" s="974"/>
      <c r="H42" s="980"/>
      <c r="I42" s="984" t="s">
        <v>201</v>
      </c>
      <c r="J42" s="988" t="s">
        <v>201</v>
      </c>
      <c r="K42" s="988" t="s">
        <v>201</v>
      </c>
      <c r="L42" s="988" t="s">
        <v>201</v>
      </c>
      <c r="M42" s="992" t="s">
        <v>201</v>
      </c>
    </row>
    <row r="43" spans="2:13" ht="27.75" customHeight="1">
      <c r="B43" s="893"/>
      <c r="C43" s="907"/>
      <c r="D43" s="917"/>
      <c r="E43" s="974" t="s">
        <v>75</v>
      </c>
      <c r="F43" s="974"/>
      <c r="G43" s="974"/>
      <c r="H43" s="980"/>
      <c r="I43" s="984" t="s">
        <v>201</v>
      </c>
      <c r="J43" s="988" t="s">
        <v>201</v>
      </c>
      <c r="K43" s="988" t="s">
        <v>201</v>
      </c>
      <c r="L43" s="988" t="s">
        <v>201</v>
      </c>
      <c r="M43" s="992" t="s">
        <v>201</v>
      </c>
    </row>
    <row r="44" spans="2:13" ht="27.75" customHeight="1">
      <c r="B44" s="893"/>
      <c r="C44" s="907"/>
      <c r="D44" s="917"/>
      <c r="E44" s="974" t="s">
        <v>77</v>
      </c>
      <c r="F44" s="974"/>
      <c r="G44" s="974"/>
      <c r="H44" s="980"/>
      <c r="I44" s="984">
        <v>16622</v>
      </c>
      <c r="J44" s="988">
        <v>15700</v>
      </c>
      <c r="K44" s="988">
        <v>14900</v>
      </c>
      <c r="L44" s="988">
        <v>14301</v>
      </c>
      <c r="M44" s="992">
        <v>14111</v>
      </c>
    </row>
    <row r="45" spans="2:13" ht="27.75" customHeight="1">
      <c r="B45" s="893"/>
      <c r="C45" s="907"/>
      <c r="D45" s="917"/>
      <c r="E45" s="974" t="s">
        <v>79</v>
      </c>
      <c r="F45" s="974"/>
      <c r="G45" s="974"/>
      <c r="H45" s="980"/>
      <c r="I45" s="984">
        <v>2914</v>
      </c>
      <c r="J45" s="988">
        <v>2837</v>
      </c>
      <c r="K45" s="988">
        <v>2680</v>
      </c>
      <c r="L45" s="988">
        <v>2605</v>
      </c>
      <c r="M45" s="992">
        <v>2570</v>
      </c>
    </row>
    <row r="46" spans="2:13" ht="27.75" customHeight="1">
      <c r="B46" s="893"/>
      <c r="C46" s="907"/>
      <c r="D46" s="918"/>
      <c r="E46" s="974" t="s">
        <v>78</v>
      </c>
      <c r="F46" s="974"/>
      <c r="G46" s="974"/>
      <c r="H46" s="980"/>
      <c r="I46" s="984">
        <v>34</v>
      </c>
      <c r="J46" s="988" t="s">
        <v>201</v>
      </c>
      <c r="K46" s="988">
        <v>7</v>
      </c>
      <c r="L46" s="988">
        <v>7</v>
      </c>
      <c r="M46" s="992">
        <v>21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85</v>
      </c>
      <c r="F48" s="974"/>
      <c r="G48" s="974"/>
      <c r="H48" s="980"/>
      <c r="I48" s="984" t="s">
        <v>201</v>
      </c>
      <c r="J48" s="988" t="s">
        <v>201</v>
      </c>
      <c r="K48" s="988" t="s">
        <v>201</v>
      </c>
      <c r="L48" s="988" t="s">
        <v>201</v>
      </c>
      <c r="M48" s="992" t="s">
        <v>201</v>
      </c>
    </row>
    <row r="49" spans="2:13" ht="27.75" customHeight="1">
      <c r="B49" s="894"/>
      <c r="C49" s="908"/>
      <c r="D49" s="917"/>
      <c r="E49" s="974" t="s">
        <v>91</v>
      </c>
      <c r="F49" s="974"/>
      <c r="G49" s="974"/>
      <c r="H49" s="980"/>
      <c r="I49" s="984" t="s">
        <v>201</v>
      </c>
      <c r="J49" s="988" t="s">
        <v>201</v>
      </c>
      <c r="K49" s="988" t="s">
        <v>201</v>
      </c>
      <c r="L49" s="988" t="s">
        <v>201</v>
      </c>
      <c r="M49" s="992" t="s">
        <v>201</v>
      </c>
    </row>
    <row r="50" spans="2:13" ht="27.75" customHeight="1">
      <c r="B50" s="968" t="s">
        <v>93</v>
      </c>
      <c r="C50" s="970"/>
      <c r="D50" s="972"/>
      <c r="E50" s="974" t="s">
        <v>95</v>
      </c>
      <c r="F50" s="974"/>
      <c r="G50" s="974"/>
      <c r="H50" s="980"/>
      <c r="I50" s="984">
        <v>7291</v>
      </c>
      <c r="J50" s="988">
        <v>8019</v>
      </c>
      <c r="K50" s="988">
        <v>11316</v>
      </c>
      <c r="L50" s="988">
        <v>12255</v>
      </c>
      <c r="M50" s="992">
        <v>12559</v>
      </c>
    </row>
    <row r="51" spans="2:13" ht="27.75" customHeight="1">
      <c r="B51" s="893"/>
      <c r="C51" s="907"/>
      <c r="D51" s="917"/>
      <c r="E51" s="974" t="s">
        <v>99</v>
      </c>
      <c r="F51" s="974"/>
      <c r="G51" s="974"/>
      <c r="H51" s="980"/>
      <c r="I51" s="984">
        <v>6721</v>
      </c>
      <c r="J51" s="988">
        <v>6791</v>
      </c>
      <c r="K51" s="988">
        <v>6780</v>
      </c>
      <c r="L51" s="988">
        <v>6747</v>
      </c>
      <c r="M51" s="992">
        <v>6721</v>
      </c>
    </row>
    <row r="52" spans="2:13" ht="27.75" customHeight="1">
      <c r="B52" s="894"/>
      <c r="C52" s="908"/>
      <c r="D52" s="917"/>
      <c r="E52" s="974" t="s">
        <v>43</v>
      </c>
      <c r="F52" s="974"/>
      <c r="G52" s="974"/>
      <c r="H52" s="980"/>
      <c r="I52" s="984">
        <v>48488</v>
      </c>
      <c r="J52" s="988">
        <v>47777</v>
      </c>
      <c r="K52" s="988">
        <v>46093</v>
      </c>
      <c r="L52" s="988">
        <v>44571</v>
      </c>
      <c r="M52" s="992">
        <v>43046</v>
      </c>
    </row>
    <row r="53" spans="2:13" ht="27.75" customHeight="1">
      <c r="B53" s="896" t="s">
        <v>49</v>
      </c>
      <c r="C53" s="910"/>
      <c r="D53" s="919"/>
      <c r="E53" s="976" t="s">
        <v>101</v>
      </c>
      <c r="F53" s="976"/>
      <c r="G53" s="976"/>
      <c r="H53" s="982"/>
      <c r="I53" s="985">
        <v>6999</v>
      </c>
      <c r="J53" s="989">
        <v>5946</v>
      </c>
      <c r="K53" s="989">
        <v>2695</v>
      </c>
      <c r="L53" s="989">
        <v>1892</v>
      </c>
      <c r="M53" s="993">
        <v>1961</v>
      </c>
    </row>
    <row r="54" spans="2:13" ht="27.75" customHeight="1">
      <c r="B54" s="969"/>
      <c r="C54" s="868"/>
      <c r="D54" s="868"/>
      <c r="E54" s="977"/>
      <c r="F54" s="977"/>
      <c r="G54" s="977"/>
      <c r="H54" s="977"/>
      <c r="I54" s="986"/>
      <c r="J54" s="986"/>
      <c r="K54" s="986"/>
      <c r="L54" s="986"/>
      <c r="M54" s="986"/>
    </row>
    <row r="55" spans="2:13"/>
  </sheetData>
  <sheetProtection algorithmName="SHA-512" hashValue="EH/pl0RyibpAl+3Ja29M+H+0W/nVb8Sk6/7GTLm93BwD6Fd5tpUXcC8LuRacJbCpG4HpdZmFvNCBHVdMYTwVkA==" saltValue="TnghSC8iT+iY3NKwGEmNP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10</v>
      </c>
      <c r="C54" s="1000"/>
      <c r="D54" s="1000"/>
      <c r="E54" s="1009" t="s">
        <v>19</v>
      </c>
      <c r="F54" s="1016" t="s">
        <v>525</v>
      </c>
      <c r="G54" s="1016" t="s">
        <v>452</v>
      </c>
      <c r="H54" s="1024" t="s">
        <v>193</v>
      </c>
    </row>
    <row r="55" spans="2:8" ht="52.5" customHeight="1">
      <c r="B55" s="995"/>
      <c r="C55" s="1001" t="s">
        <v>105</v>
      </c>
      <c r="D55" s="1001"/>
      <c r="E55" s="1010"/>
      <c r="F55" s="1017">
        <v>2127</v>
      </c>
      <c r="G55" s="1017">
        <v>2313</v>
      </c>
      <c r="H55" s="1025">
        <v>2684</v>
      </c>
    </row>
    <row r="56" spans="2:8" ht="52.5" customHeight="1">
      <c r="B56" s="996"/>
      <c r="C56" s="1002" t="s">
        <v>108</v>
      </c>
      <c r="D56" s="1002"/>
      <c r="E56" s="1011"/>
      <c r="F56" s="1018">
        <v>1590</v>
      </c>
      <c r="G56" s="1018">
        <v>1460</v>
      </c>
      <c r="H56" s="1026">
        <v>1474</v>
      </c>
    </row>
    <row r="57" spans="2:8" ht="53.25" customHeight="1">
      <c r="B57" s="996"/>
      <c r="C57" s="1003" t="s">
        <v>71</v>
      </c>
      <c r="D57" s="1003"/>
      <c r="E57" s="1012"/>
      <c r="F57" s="1019">
        <v>2288</v>
      </c>
      <c r="G57" s="1019">
        <v>3654</v>
      </c>
      <c r="H57" s="1027">
        <v>5149</v>
      </c>
    </row>
    <row r="58" spans="2:8" ht="45.75" customHeight="1">
      <c r="B58" s="997"/>
      <c r="C58" s="1004" t="s">
        <v>489</v>
      </c>
      <c r="D58" s="1007"/>
      <c r="E58" s="1013"/>
      <c r="F58" s="1020" t="s">
        <v>201</v>
      </c>
      <c r="G58" s="1020">
        <v>1136</v>
      </c>
      <c r="H58" s="1028">
        <v>2273</v>
      </c>
    </row>
    <row r="59" spans="2:8" ht="45.75" customHeight="1">
      <c r="B59" s="997"/>
      <c r="C59" s="1004" t="s">
        <v>423</v>
      </c>
      <c r="D59" s="1007"/>
      <c r="E59" s="1013"/>
      <c r="F59" s="1020">
        <v>775</v>
      </c>
      <c r="G59" s="1020">
        <v>934</v>
      </c>
      <c r="H59" s="1028">
        <v>1145</v>
      </c>
    </row>
    <row r="60" spans="2:8" ht="45.75" customHeight="1">
      <c r="B60" s="997"/>
      <c r="C60" s="1004" t="s">
        <v>536</v>
      </c>
      <c r="D60" s="1007"/>
      <c r="E60" s="1013"/>
      <c r="F60" s="1020">
        <v>856</v>
      </c>
      <c r="G60" s="1020">
        <v>957</v>
      </c>
      <c r="H60" s="1028">
        <v>937</v>
      </c>
    </row>
    <row r="61" spans="2:8" ht="45.75" customHeight="1">
      <c r="B61" s="997"/>
      <c r="C61" s="1004" t="s">
        <v>289</v>
      </c>
      <c r="D61" s="1007"/>
      <c r="E61" s="1013"/>
      <c r="F61" s="1020">
        <v>317</v>
      </c>
      <c r="G61" s="1020">
        <v>311</v>
      </c>
      <c r="H61" s="1028">
        <v>497</v>
      </c>
    </row>
    <row r="62" spans="2:8" ht="45.75" customHeight="1">
      <c r="B62" s="998"/>
      <c r="C62" s="1005" t="s">
        <v>537</v>
      </c>
      <c r="D62" s="1008"/>
      <c r="E62" s="1014"/>
      <c r="F62" s="1021">
        <v>250</v>
      </c>
      <c r="G62" s="1021">
        <v>245</v>
      </c>
      <c r="H62" s="1029">
        <v>233</v>
      </c>
    </row>
    <row r="63" spans="2:8" ht="52.5" customHeight="1">
      <c r="B63" s="999"/>
      <c r="C63" s="1006" t="s">
        <v>110</v>
      </c>
      <c r="D63" s="1006"/>
      <c r="E63" s="1015"/>
      <c r="F63" s="1022">
        <v>6005</v>
      </c>
      <c r="G63" s="1022">
        <v>7426</v>
      </c>
      <c r="H63" s="1030">
        <v>9307</v>
      </c>
    </row>
    <row r="64" spans="2:8"/>
  </sheetData>
  <sheetProtection algorithmName="SHA-512" hashValue="qCGWJQORv0WobmhWy8IXEgukzXfd3rzoIPccv6xIKRkiMSZwY5TDiN/T0j81X8oV6gbpK5A8tp78S4U4aS85hA==" saltValue="gTEVtrH7e3Uo+3EYjG7t+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523</v>
      </c>
      <c r="G2" s="818"/>
      <c r="H2" s="828"/>
    </row>
    <row r="3" spans="1:8">
      <c r="A3" s="782" t="s">
        <v>520</v>
      </c>
      <c r="B3" s="767"/>
      <c r="C3" s="1039"/>
      <c r="D3" s="1042">
        <v>70382</v>
      </c>
      <c r="E3" s="1044"/>
      <c r="F3" s="1047">
        <v>42836</v>
      </c>
      <c r="G3" s="1049"/>
      <c r="H3" s="1052"/>
    </row>
    <row r="4" spans="1:8">
      <c r="A4" s="754"/>
      <c r="B4" s="766"/>
      <c r="C4" s="1040"/>
      <c r="D4" s="1043">
        <v>37381</v>
      </c>
      <c r="E4" s="1045"/>
      <c r="F4" s="1048">
        <v>22936</v>
      </c>
      <c r="G4" s="1050"/>
      <c r="H4" s="1053"/>
    </row>
    <row r="5" spans="1:8">
      <c r="A5" s="782" t="s">
        <v>479</v>
      </c>
      <c r="B5" s="767"/>
      <c r="C5" s="1039"/>
      <c r="D5" s="1042">
        <v>43971</v>
      </c>
      <c r="E5" s="1044"/>
      <c r="F5" s="1047">
        <v>44161</v>
      </c>
      <c r="G5" s="1049"/>
      <c r="H5" s="1052"/>
    </row>
    <row r="6" spans="1:8">
      <c r="A6" s="754"/>
      <c r="B6" s="766"/>
      <c r="C6" s="1040"/>
      <c r="D6" s="1043">
        <v>17139</v>
      </c>
      <c r="E6" s="1045"/>
      <c r="F6" s="1048">
        <v>23644</v>
      </c>
      <c r="G6" s="1050"/>
      <c r="H6" s="1053"/>
    </row>
    <row r="7" spans="1:8">
      <c r="A7" s="782" t="s">
        <v>311</v>
      </c>
      <c r="B7" s="767"/>
      <c r="C7" s="1039"/>
      <c r="D7" s="1042">
        <v>34827</v>
      </c>
      <c r="E7" s="1044"/>
      <c r="F7" s="1047">
        <v>43955</v>
      </c>
      <c r="G7" s="1049"/>
      <c r="H7" s="1052"/>
    </row>
    <row r="8" spans="1:8">
      <c r="A8" s="754"/>
      <c r="B8" s="766"/>
      <c r="C8" s="1040"/>
      <c r="D8" s="1043">
        <v>17015</v>
      </c>
      <c r="E8" s="1045"/>
      <c r="F8" s="1048">
        <v>21318</v>
      </c>
      <c r="G8" s="1050"/>
      <c r="H8" s="1053"/>
    </row>
    <row r="9" spans="1:8">
      <c r="A9" s="782" t="s">
        <v>139</v>
      </c>
      <c r="B9" s="767"/>
      <c r="C9" s="1039"/>
      <c r="D9" s="1042">
        <v>35623</v>
      </c>
      <c r="E9" s="1044"/>
      <c r="F9" s="1047">
        <v>41921</v>
      </c>
      <c r="G9" s="1049"/>
      <c r="H9" s="1052"/>
    </row>
    <row r="10" spans="1:8">
      <c r="A10" s="754"/>
      <c r="B10" s="766"/>
      <c r="C10" s="1040"/>
      <c r="D10" s="1043">
        <v>23170</v>
      </c>
      <c r="E10" s="1045"/>
      <c r="F10" s="1048">
        <v>21655</v>
      </c>
      <c r="G10" s="1050"/>
      <c r="H10" s="1053"/>
    </row>
    <row r="11" spans="1:8">
      <c r="A11" s="782" t="s">
        <v>521</v>
      </c>
      <c r="B11" s="767"/>
      <c r="C11" s="1039"/>
      <c r="D11" s="1042">
        <v>39172</v>
      </c>
      <c r="E11" s="1044"/>
      <c r="F11" s="1047">
        <v>44585</v>
      </c>
      <c r="G11" s="1049"/>
      <c r="H11" s="1052"/>
    </row>
    <row r="12" spans="1:8">
      <c r="A12" s="754"/>
      <c r="B12" s="766"/>
      <c r="C12" s="1041"/>
      <c r="D12" s="1043">
        <v>20382</v>
      </c>
      <c r="E12" s="1045"/>
      <c r="F12" s="1048">
        <v>23077</v>
      </c>
      <c r="G12" s="1050"/>
      <c r="H12" s="1053"/>
    </row>
    <row r="13" spans="1:8">
      <c r="A13" s="782"/>
      <c r="B13" s="767"/>
      <c r="C13" s="1039"/>
      <c r="D13" s="1042">
        <v>44795</v>
      </c>
      <c r="E13" s="1044"/>
      <c r="F13" s="1047">
        <v>43492</v>
      </c>
      <c r="G13" s="1051"/>
      <c r="H13" s="1052"/>
    </row>
    <row r="14" spans="1:8">
      <c r="A14" s="754"/>
      <c r="B14" s="766"/>
      <c r="C14" s="1040"/>
      <c r="D14" s="1043">
        <v>23017</v>
      </c>
      <c r="E14" s="1045"/>
      <c r="F14" s="1048">
        <v>22526</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3.54</v>
      </c>
      <c r="C19" s="1032">
        <f>ROUND(VALUE(SUBSTITUTE(実質収支比率等に係る経年分析!G$48,"▲","-")),2)</f>
        <v>5.29</v>
      </c>
      <c r="D19" s="1032">
        <f>ROUND(VALUE(SUBSTITUTE(実質収支比率等に係る経年分析!H$48,"▲","-")),2)</f>
        <v>5.78</v>
      </c>
      <c r="E19" s="1032">
        <f>ROUND(VALUE(SUBSTITUTE(実質収支比率等に係る経年分析!I$48,"▲","-")),2)</f>
        <v>6.5</v>
      </c>
      <c r="F19" s="1032">
        <f>ROUND(VALUE(SUBSTITUTE(実質収支比率等に係る経年分析!J$48,"▲","-")),2)</f>
        <v>5.14</v>
      </c>
    </row>
    <row r="20" spans="1:11">
      <c r="A20" s="1032" t="s">
        <v>34</v>
      </c>
      <c r="B20" s="1032">
        <f>ROUND(VALUE(SUBSTITUTE(実質収支比率等に係る経年分析!F$47,"▲","-")),2)</f>
        <v>7.28</v>
      </c>
      <c r="C20" s="1032">
        <f>ROUND(VALUE(SUBSTITUTE(実質収支比率等に係る経年分析!G$47,"▲","-")),2)</f>
        <v>5.72</v>
      </c>
      <c r="D20" s="1032">
        <f>ROUND(VALUE(SUBSTITUTE(実質収支比率等に係る経年分析!H$47,"▲","-")),2)</f>
        <v>8.51</v>
      </c>
      <c r="E20" s="1032">
        <f>ROUND(VALUE(SUBSTITUTE(実質収支比率等に係る経年分析!I$47,"▲","-")),2)</f>
        <v>9.4600000000000009</v>
      </c>
      <c r="F20" s="1032">
        <f>ROUND(VALUE(SUBSTITUTE(実質収支比率等に係る経年分析!J$47,"▲","-")),2)</f>
        <v>10.74</v>
      </c>
    </row>
    <row r="21" spans="1:11">
      <c r="A21" s="1032" t="s">
        <v>114</v>
      </c>
      <c r="B21" s="1032">
        <f>IF(ISNUMBER(VALUE(SUBSTITUTE(実質収支比率等に係る経年分析!F$49,"▲","-"))),ROUND(VALUE(SUBSTITUTE(実質収支比率等に係る経年分析!F$49,"▲","-")),2),NA())</f>
        <v>-2.65</v>
      </c>
      <c r="C21" s="1032">
        <f>IF(ISNUMBER(VALUE(SUBSTITUTE(実質収支比率等に係る経年分析!G$49,"▲","-"))),ROUND(VALUE(SUBSTITUTE(実質収支比率等に係る経年分析!G$49,"▲","-")),2),NA())</f>
        <v>0.56000000000000005</v>
      </c>
      <c r="D21" s="1032">
        <f>IF(ISNUMBER(VALUE(SUBSTITUTE(実質収支比率等に係る経年分析!H$49,"▲","-"))),ROUND(VALUE(SUBSTITUTE(実質収支比率等に係る経年分析!H$49,"▲","-")),2),NA())</f>
        <v>3.83</v>
      </c>
      <c r="E21" s="1032">
        <f>IF(ISNUMBER(VALUE(SUBSTITUTE(実質収支比率等に係る経年分析!I$49,"▲","-"))),ROUND(VALUE(SUBSTITUTE(実質収支比率等に係る経年分析!I$49,"▲","-")),2),NA())</f>
        <v>1.35</v>
      </c>
      <c r="F21" s="1032">
        <f>IF(ISNUMBER(VALUE(SUBSTITUTE(実質収支比率等に係る経年分析!J$49,"▲","-"))),ROUND(VALUE(SUBSTITUTE(実質収支比率等に係る経年分析!J$49,"▲","-")),2),NA())</f>
        <v>0.27</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69</v>
      </c>
      <c r="D26" s="1033" t="s">
        <v>115</v>
      </c>
      <c r="E26" s="1033" t="s">
        <v>69</v>
      </c>
      <c r="F26" s="1033" t="s">
        <v>115</v>
      </c>
      <c r="G26" s="1033" t="s">
        <v>69</v>
      </c>
      <c r="H26" s="1033" t="s">
        <v>115</v>
      </c>
      <c r="I26" s="1033" t="s">
        <v>69</v>
      </c>
      <c r="J26" s="1033" t="s">
        <v>115</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取手地方公平委員会特別会計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取手市取手駅西口都市整備事業特別会計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6.e-002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4.e-002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取手市後期高齢者医療特別会計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5.e-002</v>
      </c>
    </row>
    <row r="33" spans="1:16">
      <c r="A33" s="1033" t="str">
        <f>IF('連結実質赤字比率に係る赤字・黒字の構成分析'!C$37="",NA(),'連結実質赤字比率に係る赤字・黒字の構成分析'!C$37)</f>
        <v>取手市競輪事業特別会計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0.22</v>
      </c>
    </row>
    <row r="34" spans="1:16">
      <c r="A34" s="1033" t="str">
        <f>IF('連結実質赤字比率に係る赤字・黒字の構成分析'!C$36="",NA(),'連結実質赤字比率に係る赤字・黒字の構成分析'!C$36)</f>
        <v>取手市介護保険特別会計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0.89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1.17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1.34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0.56999999999999995</v>
      </c>
    </row>
    <row r="35" spans="1:16">
      <c r="A35" s="1033" t="str">
        <f>IF('連結実質赤字比率に係る赤字・黒字の構成分析'!C$35="",NA(),'連結実質赤字比率に係る赤字・黒字の構成分析'!C$35)</f>
        <v>取手市国民健康保険事業特別会計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4.42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5.92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5.18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3.53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4.2699999999999996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3.47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5.23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5.74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6.43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5.0999999999999996</v>
      </c>
    </row>
    <row r="39" spans="1:16">
      <c r="A39" s="1031" t="s">
        <v>12</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120</v>
      </c>
      <c r="B42" s="1034"/>
      <c r="C42" s="1034"/>
      <c r="D42" s="1034">
        <f>'実質公債費比率（分子）の構造'!K$52</f>
        <v>4473</v>
      </c>
      <c r="E42" s="1034"/>
      <c r="F42" s="1034"/>
      <c r="G42" s="1034">
        <f>'実質公債費比率（分子）の構造'!L$52</f>
        <v>4606</v>
      </c>
      <c r="H42" s="1034"/>
      <c r="I42" s="1034"/>
      <c r="J42" s="1034">
        <f>'実質公債費比率（分子）の構造'!M$52</f>
        <v>4663</v>
      </c>
      <c r="K42" s="1034"/>
      <c r="L42" s="1034"/>
      <c r="M42" s="1034">
        <f>'実質公債費比率（分子）の構造'!N$52</f>
        <v>4615</v>
      </c>
      <c r="N42" s="1034"/>
      <c r="O42" s="1034"/>
      <c r="P42" s="1034">
        <f>'実質公債費比率（分子）の構造'!O$52</f>
        <v>4728</v>
      </c>
    </row>
    <row r="43" spans="1:16">
      <c r="A43" s="1034" t="s">
        <v>45</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1375</v>
      </c>
      <c r="C45" s="1034"/>
      <c r="D45" s="1034"/>
      <c r="E45" s="1034">
        <f>'実質公債費比率（分子）の構造'!L$49</f>
        <v>1340</v>
      </c>
      <c r="F45" s="1034"/>
      <c r="G45" s="1034"/>
      <c r="H45" s="1034">
        <f>'実質公債費比率（分子）の構造'!M$49</f>
        <v>1341</v>
      </c>
      <c r="I45" s="1034"/>
      <c r="J45" s="1034"/>
      <c r="K45" s="1034">
        <f>'実質公債費比率（分子）の構造'!N$49</f>
        <v>1405</v>
      </c>
      <c r="L45" s="1034"/>
      <c r="M45" s="1034"/>
      <c r="N45" s="1034">
        <f>'実質公債費比率（分子）の構造'!O$49</f>
        <v>1470</v>
      </c>
      <c r="O45" s="1034"/>
      <c r="P45" s="1034"/>
    </row>
    <row r="46" spans="1:16">
      <c r="A46" s="1034" t="s">
        <v>39</v>
      </c>
      <c r="B46" s="1034" t="str">
        <f>'実質公債費比率（分子）の構造'!K$48</f>
        <v>-</v>
      </c>
      <c r="C46" s="1034"/>
      <c r="D46" s="1034"/>
      <c r="E46" s="1034" t="str">
        <f>'実質公債費比率（分子）の構造'!L$48</f>
        <v>-</v>
      </c>
      <c r="F46" s="1034"/>
      <c r="G46" s="1034"/>
      <c r="H46" s="1034" t="str">
        <f>'実質公債費比率（分子）の構造'!M$48</f>
        <v>-</v>
      </c>
      <c r="I46" s="1034"/>
      <c r="J46" s="1034"/>
      <c r="K46" s="1034" t="str">
        <f>'実質公債費比率（分子）の構造'!N$48</f>
        <v>-</v>
      </c>
      <c r="L46" s="1034"/>
      <c r="M46" s="1034"/>
      <c r="N46" s="1034" t="str">
        <f>'実質公債費比率（分子）の構造'!O$48</f>
        <v>-</v>
      </c>
      <c r="O46" s="1034"/>
      <c r="P46" s="1034"/>
    </row>
    <row r="47" spans="1:16">
      <c r="A47" s="1034" t="s">
        <v>33</v>
      </c>
      <c r="B47" s="1034">
        <f>'実質公債費比率（分子）の構造'!K$47</f>
        <v>53</v>
      </c>
      <c r="C47" s="1034"/>
      <c r="D47" s="1034"/>
      <c r="E47" s="1034">
        <f>'実質公債費比率（分子）の構造'!L$47</f>
        <v>53</v>
      </c>
      <c r="F47" s="1034"/>
      <c r="G47" s="1034"/>
      <c r="H47" s="1034">
        <f>'実質公債費比率（分子）の構造'!M$47</f>
        <v>53</v>
      </c>
      <c r="I47" s="1034"/>
      <c r="J47" s="1034"/>
      <c r="K47" s="1034">
        <f>'実質公債費比率（分子）の構造'!N$47</f>
        <v>53</v>
      </c>
      <c r="L47" s="1034"/>
      <c r="M47" s="1034"/>
      <c r="N47" s="1034">
        <f>'実質公債費比率（分子）の構造'!O$47</f>
        <v>53</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4237</v>
      </c>
      <c r="C49" s="1034"/>
      <c r="D49" s="1034"/>
      <c r="E49" s="1034">
        <f>'実質公債費比率（分子）の構造'!L$45</f>
        <v>4425</v>
      </c>
      <c r="F49" s="1034"/>
      <c r="G49" s="1034"/>
      <c r="H49" s="1034">
        <f>'実質公債費比率（分子）の構造'!M$45</f>
        <v>4648</v>
      </c>
      <c r="I49" s="1034"/>
      <c r="J49" s="1034"/>
      <c r="K49" s="1034">
        <f>'実質公債費比率（分子）の構造'!N$45</f>
        <v>4710</v>
      </c>
      <c r="L49" s="1034"/>
      <c r="M49" s="1034"/>
      <c r="N49" s="1034">
        <f>'実質公債費比率（分子）の構造'!O$45</f>
        <v>4742</v>
      </c>
      <c r="O49" s="1034"/>
      <c r="P49" s="1034"/>
    </row>
    <row r="50" spans="1:16">
      <c r="A50" s="1034" t="s">
        <v>52</v>
      </c>
      <c r="B50" s="1034" t="e">
        <f>NA()</f>
        <v>#N/A</v>
      </c>
      <c r="C50" s="1034">
        <f>IF(ISNUMBER('実質公債費比率（分子）の構造'!K$53),'実質公債費比率（分子）の構造'!K$53,NA())</f>
        <v>1192</v>
      </c>
      <c r="D50" s="1034" t="e">
        <f>NA()</f>
        <v>#N/A</v>
      </c>
      <c r="E50" s="1034" t="e">
        <f>NA()</f>
        <v>#N/A</v>
      </c>
      <c r="F50" s="1034">
        <f>IF(ISNUMBER('実質公債費比率（分子）の構造'!L$53),'実質公債費比率（分子）の構造'!L$53,NA())</f>
        <v>1212</v>
      </c>
      <c r="G50" s="1034" t="e">
        <f>NA()</f>
        <v>#N/A</v>
      </c>
      <c r="H50" s="1034" t="e">
        <f>NA()</f>
        <v>#N/A</v>
      </c>
      <c r="I50" s="1034">
        <f>IF(ISNUMBER('実質公債費比率（分子）の構造'!M$53),'実質公債費比率（分子）の構造'!M$53,NA())</f>
        <v>1379</v>
      </c>
      <c r="J50" s="1034" t="e">
        <f>NA()</f>
        <v>#N/A</v>
      </c>
      <c r="K50" s="1034" t="e">
        <f>NA()</f>
        <v>#N/A</v>
      </c>
      <c r="L50" s="1034">
        <f>IF(ISNUMBER('実質公債費比率（分子）の構造'!N$53),'実質公債費比率（分子）の構造'!N$53,NA())</f>
        <v>1553</v>
      </c>
      <c r="M50" s="1034" t="e">
        <f>NA()</f>
        <v>#N/A</v>
      </c>
      <c r="N50" s="1034" t="e">
        <f>NA()</f>
        <v>#N/A</v>
      </c>
      <c r="O50" s="1034">
        <f>IF(ISNUMBER('実質公債費比率（分子）の構造'!O$53),'実質公債費比率（分子）の構造'!O$53,NA())</f>
        <v>1537</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48488</v>
      </c>
      <c r="E56" s="1033"/>
      <c r="F56" s="1033"/>
      <c r="G56" s="1033">
        <f>'将来負担比率（分子）の構造'!J$52</f>
        <v>47777</v>
      </c>
      <c r="H56" s="1033"/>
      <c r="I56" s="1033"/>
      <c r="J56" s="1033">
        <f>'将来負担比率（分子）の構造'!K$52</f>
        <v>46093</v>
      </c>
      <c r="K56" s="1033"/>
      <c r="L56" s="1033"/>
      <c r="M56" s="1033">
        <f>'将来負担比率（分子）の構造'!L$52</f>
        <v>44571</v>
      </c>
      <c r="N56" s="1033"/>
      <c r="O56" s="1033"/>
      <c r="P56" s="1033">
        <f>'将来負担比率（分子）の構造'!M$52</f>
        <v>43046</v>
      </c>
    </row>
    <row r="57" spans="1:16">
      <c r="A57" s="1033" t="s">
        <v>99</v>
      </c>
      <c r="B57" s="1033"/>
      <c r="C57" s="1033"/>
      <c r="D57" s="1033">
        <f>'将来負担比率（分子）の構造'!I$51</f>
        <v>6721</v>
      </c>
      <c r="E57" s="1033"/>
      <c r="F57" s="1033"/>
      <c r="G57" s="1033">
        <f>'将来負担比率（分子）の構造'!J$51</f>
        <v>6791</v>
      </c>
      <c r="H57" s="1033"/>
      <c r="I57" s="1033"/>
      <c r="J57" s="1033">
        <f>'将来負担比率（分子）の構造'!K$51</f>
        <v>6780</v>
      </c>
      <c r="K57" s="1033"/>
      <c r="L57" s="1033"/>
      <c r="M57" s="1033">
        <f>'将来負担比率（分子）の構造'!L$51</f>
        <v>6747</v>
      </c>
      <c r="N57" s="1033"/>
      <c r="O57" s="1033"/>
      <c r="P57" s="1033">
        <f>'将来負担比率（分子）の構造'!M$51</f>
        <v>6721</v>
      </c>
    </row>
    <row r="58" spans="1:16">
      <c r="A58" s="1033" t="s">
        <v>95</v>
      </c>
      <c r="B58" s="1033"/>
      <c r="C58" s="1033"/>
      <c r="D58" s="1033">
        <f>'将来負担比率（分子）の構造'!I$50</f>
        <v>7291</v>
      </c>
      <c r="E58" s="1033"/>
      <c r="F58" s="1033"/>
      <c r="G58" s="1033">
        <f>'将来負担比率（分子）の構造'!J$50</f>
        <v>8019</v>
      </c>
      <c r="H58" s="1033"/>
      <c r="I58" s="1033"/>
      <c r="J58" s="1033">
        <f>'将来負担比率（分子）の構造'!K$50</f>
        <v>11316</v>
      </c>
      <c r="K58" s="1033"/>
      <c r="L58" s="1033"/>
      <c r="M58" s="1033">
        <f>'将来負担比率（分子）の構造'!L$50</f>
        <v>12255</v>
      </c>
      <c r="N58" s="1033"/>
      <c r="O58" s="1033"/>
      <c r="P58" s="1033">
        <f>'将来負担比率（分子）の構造'!M$50</f>
        <v>12559</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34</v>
      </c>
      <c r="C61" s="1033"/>
      <c r="D61" s="1033"/>
      <c r="E61" s="1033" t="str">
        <f>'将来負担比率（分子）の構造'!J$46</f>
        <v>-</v>
      </c>
      <c r="F61" s="1033"/>
      <c r="G61" s="1033"/>
      <c r="H61" s="1033">
        <f>'将来負担比率（分子）の構造'!K$46</f>
        <v>7</v>
      </c>
      <c r="I61" s="1033"/>
      <c r="J61" s="1033"/>
      <c r="K61" s="1033">
        <f>'将来負担比率（分子）の構造'!L$46</f>
        <v>7</v>
      </c>
      <c r="L61" s="1033"/>
      <c r="M61" s="1033"/>
      <c r="N61" s="1033">
        <f>'将来負担比率（分子）の構造'!M$46</f>
        <v>21</v>
      </c>
      <c r="O61" s="1033"/>
      <c r="P61" s="1033"/>
    </row>
    <row r="62" spans="1:16">
      <c r="A62" s="1033" t="s">
        <v>79</v>
      </c>
      <c r="B62" s="1033">
        <f>'将来負担比率（分子）の構造'!I$45</f>
        <v>2914</v>
      </c>
      <c r="C62" s="1033"/>
      <c r="D62" s="1033"/>
      <c r="E62" s="1033">
        <f>'将来負担比率（分子）の構造'!J$45</f>
        <v>2837</v>
      </c>
      <c r="F62" s="1033"/>
      <c r="G62" s="1033"/>
      <c r="H62" s="1033">
        <f>'将来負担比率（分子）の構造'!K$45</f>
        <v>2680</v>
      </c>
      <c r="I62" s="1033"/>
      <c r="J62" s="1033"/>
      <c r="K62" s="1033">
        <f>'将来負担比率（分子）の構造'!L$45</f>
        <v>2605</v>
      </c>
      <c r="L62" s="1033"/>
      <c r="M62" s="1033"/>
      <c r="N62" s="1033">
        <f>'将来負担比率（分子）の構造'!M$45</f>
        <v>2570</v>
      </c>
      <c r="O62" s="1033"/>
      <c r="P62" s="1033"/>
    </row>
    <row r="63" spans="1:16">
      <c r="A63" s="1033" t="s">
        <v>77</v>
      </c>
      <c r="B63" s="1033">
        <f>'将来負担比率（分子）の構造'!I$44</f>
        <v>16622</v>
      </c>
      <c r="C63" s="1033"/>
      <c r="D63" s="1033"/>
      <c r="E63" s="1033">
        <f>'将来負担比率（分子）の構造'!J$44</f>
        <v>15700</v>
      </c>
      <c r="F63" s="1033"/>
      <c r="G63" s="1033"/>
      <c r="H63" s="1033">
        <f>'将来負担比率（分子）の構造'!K$44</f>
        <v>14900</v>
      </c>
      <c r="I63" s="1033"/>
      <c r="J63" s="1033"/>
      <c r="K63" s="1033">
        <f>'将来負担比率（分子）の構造'!L$44</f>
        <v>14301</v>
      </c>
      <c r="L63" s="1033"/>
      <c r="M63" s="1033"/>
      <c r="N63" s="1033">
        <f>'将来負担比率（分子）の構造'!M$44</f>
        <v>14111</v>
      </c>
      <c r="O63" s="1033"/>
      <c r="P63" s="1033"/>
    </row>
    <row r="64" spans="1:16">
      <c r="A64" s="1033" t="s">
        <v>75</v>
      </c>
      <c r="B64" s="1033" t="str">
        <f>'将来負担比率（分子）の構造'!I$43</f>
        <v>-</v>
      </c>
      <c r="C64" s="1033"/>
      <c r="D64" s="1033"/>
      <c r="E64" s="1033" t="str">
        <f>'将来負担比率（分子）の構造'!J$43</f>
        <v>-</v>
      </c>
      <c r="F64" s="1033"/>
      <c r="G64" s="1033"/>
      <c r="H64" s="1033" t="str">
        <f>'将来負担比率（分子）の構造'!K$43</f>
        <v>-</v>
      </c>
      <c r="I64" s="1033"/>
      <c r="J64" s="1033"/>
      <c r="K64" s="1033" t="str">
        <f>'将来負担比率（分子）の構造'!L$43</f>
        <v>-</v>
      </c>
      <c r="L64" s="1033"/>
      <c r="M64" s="1033"/>
      <c r="N64" s="1033" t="str">
        <f>'将来負担比率（分子）の構造'!M$43</f>
        <v>-</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49928</v>
      </c>
      <c r="C66" s="1033"/>
      <c r="D66" s="1033"/>
      <c r="E66" s="1033">
        <f>'将来負担比率（分子）の構造'!J$41</f>
        <v>49996</v>
      </c>
      <c r="F66" s="1033"/>
      <c r="G66" s="1033"/>
      <c r="H66" s="1033">
        <f>'将来負担比率（分子）の構造'!K$41</f>
        <v>49298</v>
      </c>
      <c r="I66" s="1033"/>
      <c r="J66" s="1033"/>
      <c r="K66" s="1033">
        <f>'将来負担比率（分子）の構造'!L$41</f>
        <v>48552</v>
      </c>
      <c r="L66" s="1033"/>
      <c r="M66" s="1033"/>
      <c r="N66" s="1033">
        <f>'将来負担比率（分子）の構造'!M$41</f>
        <v>47585</v>
      </c>
      <c r="O66" s="1033"/>
      <c r="P66" s="1033"/>
    </row>
    <row r="67" spans="1:16">
      <c r="A67" s="1033" t="s">
        <v>101</v>
      </c>
      <c r="B67" s="1033" t="e">
        <f>NA()</f>
        <v>#N/A</v>
      </c>
      <c r="C67" s="1033">
        <f>IF(ISNUMBER('将来負担比率（分子）の構造'!I$53),IF('将来負担比率（分子）の構造'!I$53&lt;0,0,'将来負担比率（分子）の構造'!I$53),NA())</f>
        <v>6999</v>
      </c>
      <c r="D67" s="1033" t="e">
        <f>NA()</f>
        <v>#N/A</v>
      </c>
      <c r="E67" s="1033" t="e">
        <f>NA()</f>
        <v>#N/A</v>
      </c>
      <c r="F67" s="1033">
        <f>IF(ISNUMBER('将来負担比率（分子）の構造'!J$53),IF('将来負担比率（分子）の構造'!J$53&lt;0,0,'将来負担比率（分子）の構造'!J$53),NA())</f>
        <v>5946</v>
      </c>
      <c r="G67" s="1033" t="e">
        <f>NA()</f>
        <v>#N/A</v>
      </c>
      <c r="H67" s="1033" t="e">
        <f>NA()</f>
        <v>#N/A</v>
      </c>
      <c r="I67" s="1033">
        <f>IF(ISNUMBER('将来負担比率（分子）の構造'!K$53),IF('将来負担比率（分子）の構造'!K$53&lt;0,0,'将来負担比率（分子）の構造'!K$53),NA())</f>
        <v>2695</v>
      </c>
      <c r="J67" s="1033" t="e">
        <f>NA()</f>
        <v>#N/A</v>
      </c>
      <c r="K67" s="1033" t="e">
        <f>NA()</f>
        <v>#N/A</v>
      </c>
      <c r="L67" s="1033">
        <f>IF(ISNUMBER('将来負担比率（分子）の構造'!L$53),IF('将来負担比率（分子）の構造'!L$53&lt;0,0,'将来負担比率（分子）の構造'!L$53),NA())</f>
        <v>1892</v>
      </c>
      <c r="M67" s="1033" t="e">
        <f>NA()</f>
        <v>#N/A</v>
      </c>
      <c r="N67" s="1033" t="e">
        <f>NA()</f>
        <v>#N/A</v>
      </c>
      <c r="O67" s="1033">
        <f>IF(ISNUMBER('将来負担比率（分子）の構造'!M$53),IF('将来負担比率（分子）の構造'!M$53&lt;0,0,'将来負担比率（分子）の構造'!M$53),NA())</f>
        <v>1961</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2127</v>
      </c>
      <c r="C72" s="1037">
        <f>基金残高に係る経年分析!G55</f>
        <v>2313</v>
      </c>
      <c r="D72" s="1037">
        <f>基金残高に係る経年分析!H55</f>
        <v>2684</v>
      </c>
    </row>
    <row r="73" spans="1:16">
      <c r="A73" s="1035" t="s">
        <v>127</v>
      </c>
      <c r="B73" s="1037">
        <f>基金残高に係る経年分析!F56</f>
        <v>1590</v>
      </c>
      <c r="C73" s="1037">
        <f>基金残高に係る経年分析!G56</f>
        <v>1460</v>
      </c>
      <c r="D73" s="1037">
        <f>基金残高に係る経年分析!H56</f>
        <v>1474</v>
      </c>
    </row>
    <row r="74" spans="1:16">
      <c r="A74" s="1035" t="s">
        <v>130</v>
      </c>
      <c r="B74" s="1037">
        <f>基金残高に係る経年分析!F57</f>
        <v>2288</v>
      </c>
      <c r="C74" s="1037">
        <f>基金残高に係る経年分析!G57</f>
        <v>3654</v>
      </c>
      <c r="D74" s="1037">
        <f>基金残高に係る経年分析!H57</f>
        <v>5149</v>
      </c>
    </row>
  </sheetData>
  <sheetProtection algorithmName="SHA-512" hashValue="PhXXfN0Tn4RVGrbZJHeJxVS1IS5dLdEmcVvllgY8uEORE75GSn50KOrW1qTbjiNEP3B21obh2Z0sbVHxiKAcmg==" saltValue="w9sCemL/HIByJZH38eKPP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2041森田　大輝</cp:lastModifiedBy>
  <dcterms:created xsi:type="dcterms:W3CDTF">2025-02-19T01:07:56Z</dcterms:created>
  <dcterms:modified xsi:type="dcterms:W3CDTF">2025-03-25T02:29:26Z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2025-03-25T02:29:26Z</vt:filetime>
  </property>
</Properties>
</file>