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395" windowHeight="7620" activeTab="3"/>
  </bookViews>
  <sheets>
    <sheet name="年齢別R3.1.1現在 " sheetId="1" r:id="rId1"/>
    <sheet name="年齢別R3.4.1現在" sheetId="2" r:id="rId2"/>
    <sheet name="年齢別R3.7.1現在" sheetId="3" r:id="rId3"/>
    <sheet name="年齢別R3.10.1現在" sheetId="4" r:id="rId4"/>
  </sheets>
  <definedNames>
    <definedName name="印刷範囲" localSheetId="0">#REF!</definedName>
    <definedName name="印刷範囲" localSheetId="3">#REF!</definedName>
    <definedName name="印刷範囲" localSheetId="1">#REF!</definedName>
    <definedName name="印刷範囲" localSheetId="2">#REF!</definedName>
    <definedName name="印刷範囲">#REF!</definedName>
  </definedNames>
  <calcPr calcId="145621"/>
</workbook>
</file>

<file path=xl/calcChain.xml><?xml version="1.0" encoding="utf-8"?>
<calcChain xmlns="http://schemas.openxmlformats.org/spreadsheetml/2006/main">
  <c r="Q23" i="4" l="1"/>
  <c r="S26" i="2"/>
  <c r="R28" i="2"/>
  <c r="R27" i="2"/>
  <c r="R26" i="2"/>
  <c r="Q28" i="2"/>
  <c r="Q27" i="2"/>
  <c r="Q26" i="2"/>
  <c r="Q23" i="2"/>
  <c r="N15" i="4" l="1"/>
  <c r="M15" i="4"/>
  <c r="R23" i="4"/>
  <c r="S23" i="4"/>
  <c r="L15" i="4" l="1"/>
  <c r="S23" i="3" l="1"/>
  <c r="R23" i="3"/>
  <c r="Q23" i="3"/>
  <c r="N15" i="3"/>
  <c r="M15" i="3"/>
  <c r="L15" i="3" l="1"/>
  <c r="L14" i="2"/>
  <c r="S23" i="2"/>
  <c r="N15" i="2"/>
  <c r="L3" i="2" l="1"/>
  <c r="G3" i="2"/>
  <c r="B3" i="2"/>
  <c r="Q21" i="4" l="1"/>
  <c r="Q19" i="4"/>
  <c r="Q18" i="4"/>
  <c r="Q8" i="4"/>
  <c r="Q17" i="4"/>
  <c r="S22" i="4"/>
  <c r="R22" i="4"/>
  <c r="Q22" i="4"/>
  <c r="S21" i="4"/>
  <c r="R21" i="4"/>
  <c r="S20" i="4"/>
  <c r="R20" i="4"/>
  <c r="Q20" i="4"/>
  <c r="S19" i="4"/>
  <c r="R19" i="4"/>
  <c r="S18" i="4"/>
  <c r="R18" i="4"/>
  <c r="Q6" i="4"/>
  <c r="S17" i="4"/>
  <c r="R17" i="4"/>
  <c r="S16" i="4"/>
  <c r="R16" i="4"/>
  <c r="Q16" i="4"/>
  <c r="S15" i="4"/>
  <c r="R15" i="4"/>
  <c r="S14" i="4"/>
  <c r="R14" i="4"/>
  <c r="S13" i="4"/>
  <c r="R13" i="4"/>
  <c r="S12" i="4"/>
  <c r="R12" i="4"/>
  <c r="S11" i="4"/>
  <c r="R11" i="4"/>
  <c r="S10" i="4"/>
  <c r="R10" i="4"/>
  <c r="S9" i="4"/>
  <c r="R9" i="4"/>
  <c r="S8" i="4"/>
  <c r="R8" i="4"/>
  <c r="S7" i="4"/>
  <c r="R7" i="4"/>
  <c r="S6" i="4"/>
  <c r="R6" i="4"/>
  <c r="S5" i="4"/>
  <c r="R5" i="4"/>
  <c r="S4" i="4"/>
  <c r="R4" i="4"/>
  <c r="S3" i="4"/>
  <c r="R3" i="4"/>
  <c r="Q3" i="4"/>
  <c r="Q21" i="3"/>
  <c r="Q11" i="3"/>
  <c r="Q19" i="3"/>
  <c r="Q9" i="3"/>
  <c r="Q7" i="3"/>
  <c r="S22" i="3"/>
  <c r="R22" i="3"/>
  <c r="S21" i="3"/>
  <c r="R21" i="3"/>
  <c r="S20" i="3"/>
  <c r="R20" i="3"/>
  <c r="S19" i="3"/>
  <c r="R19" i="3"/>
  <c r="S18" i="3"/>
  <c r="R18" i="3"/>
  <c r="Q16" i="3"/>
  <c r="S17" i="3"/>
  <c r="R17" i="3"/>
  <c r="Q17" i="3"/>
  <c r="S16" i="3"/>
  <c r="R16" i="3"/>
  <c r="S15" i="3"/>
  <c r="R15" i="3"/>
  <c r="S14" i="3"/>
  <c r="R14" i="3"/>
  <c r="Q5" i="3"/>
  <c r="S13" i="3"/>
  <c r="R13" i="3"/>
  <c r="Q15" i="3"/>
  <c r="S12" i="3"/>
  <c r="R12" i="3"/>
  <c r="Q12" i="3"/>
  <c r="S11" i="3"/>
  <c r="R11" i="3"/>
  <c r="S10" i="3"/>
  <c r="R10" i="3"/>
  <c r="Q10" i="3"/>
  <c r="S9" i="3"/>
  <c r="R9" i="3"/>
  <c r="S8" i="3"/>
  <c r="R8" i="3"/>
  <c r="Q8" i="3"/>
  <c r="S7" i="3"/>
  <c r="R7" i="3"/>
  <c r="S6" i="3"/>
  <c r="R6" i="3"/>
  <c r="Q6" i="3"/>
  <c r="S5" i="3"/>
  <c r="R5" i="3"/>
  <c r="S4" i="3"/>
  <c r="R4" i="3"/>
  <c r="Q4" i="3"/>
  <c r="S3" i="3"/>
  <c r="R3" i="3"/>
  <c r="Q13" i="3"/>
  <c r="Q3" i="3"/>
  <c r="G52" i="2"/>
  <c r="B52" i="2"/>
  <c r="G51" i="2"/>
  <c r="B51" i="2"/>
  <c r="G50" i="2"/>
  <c r="B50" i="2"/>
  <c r="G49" i="2"/>
  <c r="B49" i="2"/>
  <c r="G48" i="2"/>
  <c r="B48" i="2"/>
  <c r="G47" i="2"/>
  <c r="B47" i="2"/>
  <c r="G46" i="2"/>
  <c r="B46" i="2"/>
  <c r="G45" i="2"/>
  <c r="B45" i="2"/>
  <c r="G44" i="2"/>
  <c r="B44" i="2"/>
  <c r="G43" i="2"/>
  <c r="B43" i="2"/>
  <c r="G42" i="2"/>
  <c r="B42" i="2"/>
  <c r="G41" i="2"/>
  <c r="B41" i="2"/>
  <c r="G40" i="2"/>
  <c r="B40" i="2"/>
  <c r="G39" i="2"/>
  <c r="B39" i="2"/>
  <c r="G38" i="2"/>
  <c r="B38" i="2"/>
  <c r="G37" i="2"/>
  <c r="B37" i="2"/>
  <c r="G36" i="2"/>
  <c r="B36" i="2"/>
  <c r="G35" i="2"/>
  <c r="B35" i="2"/>
  <c r="G34" i="2"/>
  <c r="B34" i="2"/>
  <c r="G33" i="2"/>
  <c r="B33" i="2"/>
  <c r="G32" i="2"/>
  <c r="B32" i="2"/>
  <c r="G31" i="2"/>
  <c r="B31" i="2"/>
  <c r="G30" i="2"/>
  <c r="B30" i="2"/>
  <c r="G29" i="2"/>
  <c r="B29" i="2"/>
  <c r="G28" i="2"/>
  <c r="B28" i="2"/>
  <c r="G27" i="2"/>
  <c r="B27" i="2"/>
  <c r="G26" i="2"/>
  <c r="B26" i="2"/>
  <c r="G25" i="2"/>
  <c r="B25" i="2"/>
  <c r="G24" i="2"/>
  <c r="B24" i="2"/>
  <c r="Q7" i="2" s="1"/>
  <c r="R23" i="2"/>
  <c r="G23" i="2"/>
  <c r="B23" i="2"/>
  <c r="S22" i="2"/>
  <c r="R22" i="2"/>
  <c r="G22" i="2"/>
  <c r="B22" i="2"/>
  <c r="S21" i="2"/>
  <c r="R21" i="2"/>
  <c r="G21" i="2"/>
  <c r="B21" i="2"/>
  <c r="S20" i="2"/>
  <c r="R20" i="2"/>
  <c r="G20" i="2"/>
  <c r="B20" i="2"/>
  <c r="S19" i="2"/>
  <c r="R19" i="2"/>
  <c r="G19" i="2"/>
  <c r="B19" i="2"/>
  <c r="S18" i="2"/>
  <c r="R18" i="2"/>
  <c r="G18" i="2"/>
  <c r="B18" i="2"/>
  <c r="Q6" i="2" s="1"/>
  <c r="S17" i="2"/>
  <c r="R17" i="2"/>
  <c r="G17" i="2"/>
  <c r="B17" i="2"/>
  <c r="S16" i="2"/>
  <c r="R16" i="2"/>
  <c r="G16" i="2"/>
  <c r="B16" i="2"/>
  <c r="S15" i="2"/>
  <c r="R15" i="2"/>
  <c r="M15" i="2"/>
  <c r="L15" i="2" s="1"/>
  <c r="G15" i="2"/>
  <c r="B15" i="2"/>
  <c r="S14" i="2"/>
  <c r="R14" i="2"/>
  <c r="G14" i="2"/>
  <c r="B14" i="2"/>
  <c r="S13" i="2"/>
  <c r="R13" i="2"/>
  <c r="L13" i="2"/>
  <c r="G13" i="2"/>
  <c r="B13" i="2"/>
  <c r="S12" i="2"/>
  <c r="R12" i="2"/>
  <c r="L12" i="2"/>
  <c r="G12" i="2"/>
  <c r="B12" i="2"/>
  <c r="S11" i="2"/>
  <c r="R11" i="2"/>
  <c r="L11" i="2"/>
  <c r="G11" i="2"/>
  <c r="B11" i="2"/>
  <c r="S10" i="2"/>
  <c r="R10" i="2"/>
  <c r="Q10" i="2"/>
  <c r="L10" i="2"/>
  <c r="G10" i="2"/>
  <c r="B10" i="2"/>
  <c r="S9" i="2"/>
  <c r="R9" i="2"/>
  <c r="L9" i="2"/>
  <c r="G9" i="2"/>
  <c r="B9" i="2"/>
  <c r="S8" i="2"/>
  <c r="R8" i="2"/>
  <c r="Q8" i="2"/>
  <c r="L8" i="2"/>
  <c r="G8" i="2"/>
  <c r="B8" i="2"/>
  <c r="S7" i="2"/>
  <c r="R7" i="2"/>
  <c r="L7" i="2"/>
  <c r="G7" i="2"/>
  <c r="B7" i="2"/>
  <c r="S6" i="2"/>
  <c r="R6" i="2"/>
  <c r="L6" i="2"/>
  <c r="G6" i="2"/>
  <c r="B6" i="2"/>
  <c r="S5" i="2"/>
  <c r="R5" i="2"/>
  <c r="L5" i="2"/>
  <c r="G5" i="2"/>
  <c r="B5" i="2"/>
  <c r="S4" i="2"/>
  <c r="R4" i="2"/>
  <c r="L4" i="2"/>
  <c r="G4" i="2"/>
  <c r="B4" i="2"/>
  <c r="S3" i="2"/>
  <c r="R3" i="2"/>
  <c r="B3" i="1"/>
  <c r="G3" i="1"/>
  <c r="L3" i="1"/>
  <c r="R3" i="1"/>
  <c r="S3" i="1"/>
  <c r="B4" i="1"/>
  <c r="G4" i="1"/>
  <c r="L4" i="1"/>
  <c r="R4" i="1"/>
  <c r="R26" i="1" s="1"/>
  <c r="S4" i="1"/>
  <c r="B5" i="1"/>
  <c r="G5" i="1"/>
  <c r="L5" i="1"/>
  <c r="Q23" i="1" s="1"/>
  <c r="R5" i="1"/>
  <c r="S5" i="1"/>
  <c r="B6" i="1"/>
  <c r="G6" i="1"/>
  <c r="L6" i="1"/>
  <c r="R6" i="1"/>
  <c r="S6" i="1"/>
  <c r="B7" i="1"/>
  <c r="G7" i="1"/>
  <c r="L7" i="1"/>
  <c r="R7" i="1"/>
  <c r="S7" i="1"/>
  <c r="B8" i="1"/>
  <c r="G8" i="1"/>
  <c r="L8" i="1"/>
  <c r="R8" i="1"/>
  <c r="R27" i="1" s="1"/>
  <c r="S8" i="1"/>
  <c r="B9" i="1"/>
  <c r="G9" i="1"/>
  <c r="L9" i="1"/>
  <c r="R9" i="1"/>
  <c r="S9" i="1"/>
  <c r="B10" i="1"/>
  <c r="G10" i="1"/>
  <c r="Q14" i="1" s="1"/>
  <c r="L10" i="1"/>
  <c r="R10" i="1"/>
  <c r="S10" i="1"/>
  <c r="B11" i="1"/>
  <c r="G11" i="1"/>
  <c r="L11" i="1"/>
  <c r="R11" i="1"/>
  <c r="S11" i="1"/>
  <c r="B12" i="1"/>
  <c r="G12" i="1"/>
  <c r="L12" i="1"/>
  <c r="R12" i="1"/>
  <c r="S12" i="1"/>
  <c r="B13" i="1"/>
  <c r="G13" i="1"/>
  <c r="L13" i="1"/>
  <c r="Q13" i="1"/>
  <c r="R13" i="1"/>
  <c r="S13" i="1"/>
  <c r="B14" i="1"/>
  <c r="G14" i="1"/>
  <c r="L14" i="1"/>
  <c r="R14" i="1"/>
  <c r="S14" i="1"/>
  <c r="B15" i="1"/>
  <c r="G15" i="1"/>
  <c r="M15" i="1"/>
  <c r="L15" i="1" s="1"/>
  <c r="N15" i="1"/>
  <c r="R15" i="1"/>
  <c r="S15" i="1"/>
  <c r="B16" i="1"/>
  <c r="G16" i="1"/>
  <c r="R16" i="1"/>
  <c r="S16" i="1"/>
  <c r="B17" i="1"/>
  <c r="G17" i="1"/>
  <c r="R17" i="1"/>
  <c r="S17" i="1"/>
  <c r="B18" i="1"/>
  <c r="G18" i="1"/>
  <c r="R18" i="1"/>
  <c r="S18" i="1"/>
  <c r="B19" i="1"/>
  <c r="G19" i="1"/>
  <c r="R19" i="1"/>
  <c r="S19" i="1"/>
  <c r="B20" i="1"/>
  <c r="G20" i="1"/>
  <c r="R20" i="1"/>
  <c r="S20" i="1"/>
  <c r="B21" i="1"/>
  <c r="G21" i="1"/>
  <c r="R21" i="1"/>
  <c r="S21" i="1"/>
  <c r="B22" i="1"/>
  <c r="G22" i="1"/>
  <c r="R22" i="1"/>
  <c r="S22" i="1"/>
  <c r="B23" i="1"/>
  <c r="G23" i="1"/>
  <c r="R23" i="1"/>
  <c r="S23" i="1"/>
  <c r="S29" i="1" s="1"/>
  <c r="B24" i="1"/>
  <c r="G24" i="1"/>
  <c r="B25" i="1"/>
  <c r="G25" i="1"/>
  <c r="B26" i="1"/>
  <c r="G26" i="1"/>
  <c r="B27" i="1"/>
  <c r="G27" i="1"/>
  <c r="B28" i="1"/>
  <c r="G28" i="1"/>
  <c r="B29" i="1"/>
  <c r="G29" i="1"/>
  <c r="B30" i="1"/>
  <c r="G30" i="1"/>
  <c r="B31" i="1"/>
  <c r="G31" i="1"/>
  <c r="B32" i="1"/>
  <c r="G32" i="1"/>
  <c r="B33" i="1"/>
  <c r="G33" i="1"/>
  <c r="B34" i="1"/>
  <c r="G34" i="1"/>
  <c r="B35" i="1"/>
  <c r="G35" i="1"/>
  <c r="B36" i="1"/>
  <c r="G36" i="1"/>
  <c r="B37" i="1"/>
  <c r="G37" i="1"/>
  <c r="B38" i="1"/>
  <c r="G38" i="1"/>
  <c r="Q20" i="1" s="1"/>
  <c r="B39" i="1"/>
  <c r="G39" i="1"/>
  <c r="B40" i="1"/>
  <c r="G40" i="1"/>
  <c r="B41" i="1"/>
  <c r="G41" i="1"/>
  <c r="B42" i="1"/>
  <c r="G42" i="1"/>
  <c r="B43" i="1"/>
  <c r="G43" i="1"/>
  <c r="B44" i="1"/>
  <c r="G44" i="1"/>
  <c r="B45" i="1"/>
  <c r="G45" i="1"/>
  <c r="B46" i="1"/>
  <c r="G46" i="1"/>
  <c r="B47" i="1"/>
  <c r="G47" i="1"/>
  <c r="B48" i="1"/>
  <c r="G48" i="1"/>
  <c r="B49" i="1"/>
  <c r="G49" i="1"/>
  <c r="B50" i="1"/>
  <c r="G50" i="1"/>
  <c r="B51" i="1"/>
  <c r="G51" i="1"/>
  <c r="B52" i="1"/>
  <c r="G52" i="1"/>
  <c r="Q26" i="3" l="1"/>
  <c r="R27" i="3"/>
  <c r="S29" i="4"/>
  <c r="R29" i="4"/>
  <c r="R28" i="3"/>
  <c r="S29" i="3"/>
  <c r="Q12" i="1"/>
  <c r="Q10" i="1"/>
  <c r="Q18" i="1"/>
  <c r="Q7" i="1"/>
  <c r="Q6" i="1"/>
  <c r="Q22" i="1"/>
  <c r="Q29" i="1" s="1"/>
  <c r="Q21" i="1"/>
  <c r="Q19" i="1"/>
  <c r="Q8" i="1"/>
  <c r="Q14" i="3"/>
  <c r="R29" i="3"/>
  <c r="R27" i="4"/>
  <c r="Q14" i="4"/>
  <c r="Q5" i="4"/>
  <c r="R28" i="4"/>
  <c r="Q7" i="4"/>
  <c r="Q9" i="4"/>
  <c r="Q10" i="4"/>
  <c r="Q11" i="4"/>
  <c r="Q12" i="4"/>
  <c r="Q11" i="1"/>
  <c r="Q9" i="1"/>
  <c r="R29" i="1"/>
  <c r="R28" i="1"/>
  <c r="Q5" i="1"/>
  <c r="Q26" i="1" s="1"/>
  <c r="S26" i="1" s="1"/>
  <c r="Q9" i="2"/>
  <c r="R26" i="3"/>
  <c r="S26" i="3" s="1"/>
  <c r="Q18" i="3"/>
  <c r="Q20" i="3"/>
  <c r="Q22" i="3"/>
  <c r="R26" i="4"/>
  <c r="Q15" i="4"/>
  <c r="Q17" i="1"/>
  <c r="Q16" i="1"/>
  <c r="Q28" i="1" s="1"/>
  <c r="S28" i="1" s="1"/>
  <c r="Q15" i="1"/>
  <c r="Q4" i="1"/>
  <c r="Q3" i="1"/>
  <c r="Q12" i="2"/>
  <c r="Q13" i="4"/>
  <c r="Q4" i="4"/>
  <c r="Q22" i="2"/>
  <c r="Q21" i="2"/>
  <c r="Q20" i="2"/>
  <c r="Q19" i="2"/>
  <c r="Q18" i="2"/>
  <c r="Q17" i="2"/>
  <c r="Q16" i="2"/>
  <c r="Q11" i="2"/>
  <c r="Q5" i="2"/>
  <c r="Q29" i="4"/>
  <c r="Q28" i="4"/>
  <c r="Q27" i="3"/>
  <c r="S27" i="3" s="1"/>
  <c r="S29" i="2"/>
  <c r="Q13" i="2"/>
  <c r="Q15" i="2"/>
  <c r="R29" i="2"/>
  <c r="Q14" i="2"/>
  <c r="Q3" i="2"/>
  <c r="Q4" i="2"/>
  <c r="Q27" i="1"/>
  <c r="S27" i="1" s="1"/>
  <c r="Q26" i="4" l="1"/>
  <c r="S26" i="4" s="1"/>
  <c r="Q29" i="3"/>
  <c r="S28" i="4"/>
  <c r="Q27" i="4"/>
  <c r="S27" i="4" s="1"/>
  <c r="Q28" i="3"/>
  <c r="S28" i="3" s="1"/>
  <c r="Q29" i="2"/>
  <c r="S27" i="2"/>
  <c r="S28" i="2"/>
</calcChain>
</file>

<file path=xl/sharedStrings.xml><?xml version="1.0" encoding="utf-8"?>
<sst xmlns="http://schemas.openxmlformats.org/spreadsheetml/2006/main" count="188" uniqueCount="39">
  <si>
    <t>平均年齢</t>
    <rPh sb="0" eb="2">
      <t>ヘイキン</t>
    </rPh>
    <rPh sb="2" eb="4">
      <t>ネンレイ</t>
    </rPh>
    <phoneticPr fontId="1"/>
  </si>
  <si>
    <t>（75～）</t>
  </si>
  <si>
    <t xml:space="preserve">65～  </t>
  </si>
  <si>
    <t>15～64</t>
  </si>
  <si>
    <t>0～14</t>
  </si>
  <si>
    <t xml:space="preserve">100～  </t>
  </si>
  <si>
    <t>95～99</t>
  </si>
  <si>
    <t>90～94</t>
  </si>
  <si>
    <t>85～89</t>
  </si>
  <si>
    <t>80～84</t>
  </si>
  <si>
    <t>75～79</t>
  </si>
  <si>
    <t>70～74</t>
  </si>
  <si>
    <t>65～69</t>
  </si>
  <si>
    <t>60～64</t>
  </si>
  <si>
    <t>総数</t>
    <rPh sb="0" eb="2">
      <t>ソウスウ</t>
    </rPh>
    <phoneticPr fontId="1"/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</si>
  <si>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</si>
  <si>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</si>
  <si>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</si>
  <si>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</si>
  <si>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</si>
  <si>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</si>
  <si>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</si>
  <si>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</si>
  <si>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</si>
  <si>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10～14</t>
  </si>
  <si>
    <t>5～ 9</t>
  </si>
  <si>
    <t>0～ 4</t>
  </si>
  <si>
    <t>0</t>
  </si>
  <si>
    <t>女</t>
  </si>
  <si>
    <t>男</t>
  </si>
  <si>
    <t>人口</t>
    <rPh sb="0" eb="2">
      <t>ジンコウ</t>
    </rPh>
    <phoneticPr fontId="1"/>
  </si>
  <si>
    <t>年齢階級</t>
    <rPh sb="0" eb="2">
      <t>ネンレイ</t>
    </rPh>
    <rPh sb="2" eb="4">
      <t>カイキュウ</t>
    </rPh>
    <phoneticPr fontId="1"/>
  </si>
  <si>
    <t>年齢</t>
    <rPh sb="0" eb="2">
      <t>ネンレイ</t>
    </rPh>
    <phoneticPr fontId="1"/>
  </si>
  <si>
    <t>現在</t>
    <rPh sb="0" eb="2">
      <t>ゲンザイ</t>
    </rPh>
    <phoneticPr fontId="1"/>
  </si>
  <si>
    <t>R3/1/1</t>
  </si>
  <si>
    <t>【年齢別人口】</t>
    <rPh sb="1" eb="2">
      <t>トシ</t>
    </rPh>
    <rPh sb="2" eb="3">
      <t>ヨワイ</t>
    </rPh>
    <rPh sb="3" eb="4">
      <t>ベツ</t>
    </rPh>
    <rPh sb="4" eb="5">
      <t>ヒト</t>
    </rPh>
    <rPh sb="5" eb="6">
      <t>クチ</t>
    </rPh>
    <phoneticPr fontId="1"/>
  </si>
  <si>
    <r>
      <t>R3/</t>
    </r>
    <r>
      <rPr>
        <sz val="12"/>
        <rFont val="Century"/>
        <family val="1"/>
      </rPr>
      <t>4</t>
    </r>
    <r>
      <rPr>
        <sz val="12"/>
        <rFont val="Century"/>
        <family val="1"/>
      </rPr>
      <t>/1</t>
    </r>
    <phoneticPr fontId="1"/>
  </si>
  <si>
    <r>
      <t>R3/7</t>
    </r>
    <r>
      <rPr>
        <sz val="12"/>
        <rFont val="Century"/>
        <family val="1"/>
      </rPr>
      <t>/1</t>
    </r>
    <phoneticPr fontId="1"/>
  </si>
  <si>
    <r>
      <t>R3/10</t>
    </r>
    <r>
      <rPr>
        <sz val="12"/>
        <rFont val="Century"/>
        <family val="1"/>
      </rPr>
      <t>/1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</si>
</sst>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\(#,##0\)"/>
    <numFmt numFmtId="178" formatCode="[$-411]ge\.m\.d;@"/>
  </numFmts>
  <fonts count="12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10.5"/>
      <name val="Century"/>
      <family val="1"/>
    </font>
    <font>
      <sz val="14"/>
      <name val="ＭＳ 明朝"/>
      <family val="1"/>
      <charset val="128"/>
    </font>
    <font>
      <sz val="12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ill="0" applyBorder="0" applyAlignment="0" applyProtection="0"/>
  </cellStyleXfs>
  <cellXfs count="54">
    <xf numFmtId="0" fontId="0" fillId="0" borderId="0" xfId="0"/>
    <xf numFmtId="0" fontId="0" fillId="0" borderId="0" xfId="0" applyFont="1"/>
    <xf numFmtId="0" fontId="0" fillId="0" borderId="1" xfId="0" applyFont="1" applyBorder="1"/>
    <xf numFmtId="0" fontId="2" fillId="0" borderId="0" xfId="0" applyFont="1" applyBorder="1"/>
    <xf numFmtId="0" fontId="2" fillId="0" borderId="0" xfId="0" applyFont="1"/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0" fontId="0" fillId="0" borderId="9" xfId="0" applyFont="1" applyBorder="1"/>
    <xf numFmtId="176" fontId="3" fillId="3" borderId="8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177" fontId="2" fillId="0" borderId="8" xfId="0" applyNumberFormat="1" applyFont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2" fillId="0" borderId="0" xfId="0" applyNumberFormat="1" applyFont="1"/>
    <xf numFmtId="0" fontId="6" fillId="0" borderId="0" xfId="0" applyFont="1"/>
    <xf numFmtId="3" fontId="3" fillId="0" borderId="11" xfId="0" applyNumberFormat="1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0" xfId="0" applyFont="1" applyBorder="1"/>
    <xf numFmtId="0" fontId="7" fillId="3" borderId="0" xfId="0" applyFont="1" applyFill="1"/>
    <xf numFmtId="0" fontId="9" fillId="0" borderId="0" xfId="0" applyFont="1"/>
    <xf numFmtId="0" fontId="10" fillId="0" borderId="0" xfId="0" applyFont="1"/>
    <xf numFmtId="3" fontId="3" fillId="0" borderId="0" xfId="0" applyNumberFormat="1" applyFont="1" applyFill="1" applyBorder="1" applyAlignment="1">
      <alignment vertical="center"/>
    </xf>
    <xf numFmtId="4" fontId="2" fillId="0" borderId="0" xfId="0" applyNumberFormat="1" applyFont="1"/>
    <xf numFmtId="178" fontId="8" fillId="3" borderId="9" xfId="0" applyNumberFormat="1" applyFont="1" applyFill="1" applyBorder="1" applyAlignment="1">
      <alignment horizontal="right"/>
    </xf>
    <xf numFmtId="178" fontId="11" fillId="3" borderId="9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showZeros="0" topLeftCell="A13" zoomScale="90" zoomScaleNormal="90" zoomScaleSheetLayoutView="90" workbookViewId="0">
      <selection activeCell="Q31" sqref="Q31"/>
    </sheetView>
  </sheetViews>
  <sheetFormatPr defaultRowHeight="16.5" customHeight="1" x14ac:dyDescent="0.15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20" width="9.140625" style="1" customWidth="1"/>
    <col min="21" max="16384" width="9.140625" style="1"/>
  </cols>
  <sheetData>
    <row r="1" spans="1:19" ht="21.75" customHeight="1" x14ac:dyDescent="0.25">
      <c r="A1" s="49" t="s">
        <v>35</v>
      </c>
      <c r="B1" s="48"/>
      <c r="C1" s="52" t="s">
        <v>34</v>
      </c>
      <c r="D1" s="52"/>
      <c r="E1" s="47" t="s">
        <v>33</v>
      </c>
      <c r="I1" s="46"/>
    </row>
    <row r="2" spans="1:19" ht="16.5" customHeight="1" x14ac:dyDescent="0.15">
      <c r="A2" s="45" t="s">
        <v>32</v>
      </c>
      <c r="B2" s="41" t="s">
        <v>30</v>
      </c>
      <c r="C2" s="41" t="s">
        <v>29</v>
      </c>
      <c r="D2" s="41" t="s">
        <v>28</v>
      </c>
      <c r="F2" s="45" t="s">
        <v>32</v>
      </c>
      <c r="G2" s="41" t="s">
        <v>30</v>
      </c>
      <c r="H2" s="41" t="s">
        <v>29</v>
      </c>
      <c r="I2" s="41" t="s">
        <v>28</v>
      </c>
      <c r="K2" s="44" t="s">
        <v>32</v>
      </c>
      <c r="L2" s="43" t="s">
        <v>30</v>
      </c>
      <c r="M2" s="43" t="s">
        <v>29</v>
      </c>
      <c r="N2" s="41" t="s">
        <v>28</v>
      </c>
      <c r="P2" s="42" t="s">
        <v>31</v>
      </c>
      <c r="Q2" s="41" t="s">
        <v>30</v>
      </c>
      <c r="R2" s="41" t="s">
        <v>29</v>
      </c>
      <c r="S2" s="41" t="s">
        <v>28</v>
      </c>
    </row>
    <row r="3" spans="1:19" ht="16.5" customHeight="1" x14ac:dyDescent="0.15">
      <c r="A3" s="40" t="s">
        <v>27</v>
      </c>
      <c r="B3" s="12">
        <f t="shared" ref="B3:B34" si="0">C3+D3</f>
        <v>560</v>
      </c>
      <c r="C3" s="12">
        <v>298</v>
      </c>
      <c r="D3" s="12">
        <v>262</v>
      </c>
      <c r="F3" s="39">
        <v>50</v>
      </c>
      <c r="G3" s="12">
        <f t="shared" ref="G3:G34" si="1">H3+I3</f>
        <v>1679</v>
      </c>
      <c r="H3" s="12">
        <v>897</v>
      </c>
      <c r="I3" s="11">
        <v>782</v>
      </c>
      <c r="K3" s="38">
        <v>100</v>
      </c>
      <c r="L3" s="37">
        <f t="shared" ref="L3:L14" si="2">M3+N3</f>
        <v>22</v>
      </c>
      <c r="M3" s="37">
        <v>2</v>
      </c>
      <c r="N3" s="11">
        <v>20</v>
      </c>
      <c r="P3" s="21" t="s">
        <v>26</v>
      </c>
      <c r="Q3" s="12">
        <f>SUM(B3:B7)</f>
        <v>3170</v>
      </c>
      <c r="R3" s="12">
        <f>SUM(C3:C7)</f>
        <v>1640</v>
      </c>
      <c r="S3" s="12">
        <f>SUM(D3:D7)</f>
        <v>1530</v>
      </c>
    </row>
    <row r="4" spans="1:19" ht="16.5" customHeight="1" x14ac:dyDescent="0.15">
      <c r="A4" s="9">
        <v>1</v>
      </c>
      <c r="B4" s="8">
        <f t="shared" si="0"/>
        <v>588</v>
      </c>
      <c r="C4" s="8">
        <v>305</v>
      </c>
      <c r="D4" s="8">
        <v>283</v>
      </c>
      <c r="F4" s="9">
        <v>51</v>
      </c>
      <c r="G4" s="8">
        <f t="shared" si="1"/>
        <v>1578</v>
      </c>
      <c r="H4" s="8">
        <v>870</v>
      </c>
      <c r="I4" s="8">
        <v>708</v>
      </c>
      <c r="K4" s="36">
        <v>101</v>
      </c>
      <c r="L4" s="8">
        <f t="shared" si="2"/>
        <v>12</v>
      </c>
      <c r="M4" s="35">
        <v>2</v>
      </c>
      <c r="N4" s="11">
        <v>10</v>
      </c>
      <c r="P4" s="20" t="s">
        <v>25</v>
      </c>
      <c r="Q4" s="8">
        <f>SUM(B8:B12)</f>
        <v>3663</v>
      </c>
      <c r="R4" s="8">
        <f>SUM(C8:C12)</f>
        <v>1902</v>
      </c>
      <c r="S4" s="8">
        <f>SUM(D8:D12)</f>
        <v>1761</v>
      </c>
    </row>
    <row r="5" spans="1:19" ht="16.5" customHeight="1" x14ac:dyDescent="0.15">
      <c r="A5" s="9">
        <v>2</v>
      </c>
      <c r="B5" s="8">
        <f t="shared" si="0"/>
        <v>676</v>
      </c>
      <c r="C5" s="8">
        <v>336</v>
      </c>
      <c r="D5" s="8">
        <v>340</v>
      </c>
      <c r="F5" s="9">
        <v>52</v>
      </c>
      <c r="G5" s="8">
        <f t="shared" si="1"/>
        <v>1530</v>
      </c>
      <c r="H5" s="8">
        <v>791</v>
      </c>
      <c r="I5" s="8">
        <v>739</v>
      </c>
      <c r="K5" s="36">
        <v>102</v>
      </c>
      <c r="L5" s="8">
        <f t="shared" si="2"/>
        <v>14</v>
      </c>
      <c r="M5" s="35">
        <v>1</v>
      </c>
      <c r="N5" s="11">
        <v>13</v>
      </c>
      <c r="P5" s="20" t="s">
        <v>24</v>
      </c>
      <c r="Q5" s="8">
        <f>SUM(B13:B17)</f>
        <v>4056</v>
      </c>
      <c r="R5" s="8">
        <f>SUM(C13:C17)</f>
        <v>2093</v>
      </c>
      <c r="S5" s="8">
        <f>SUM(D13:D17)</f>
        <v>1963</v>
      </c>
    </row>
    <row r="6" spans="1:19" ht="16.5" customHeight="1" x14ac:dyDescent="0.15">
      <c r="A6" s="9">
        <v>3</v>
      </c>
      <c r="B6" s="8">
        <f t="shared" si="0"/>
        <v>650</v>
      </c>
      <c r="C6" s="8">
        <v>336</v>
      </c>
      <c r="D6" s="8">
        <v>314</v>
      </c>
      <c r="F6" s="9">
        <v>53</v>
      </c>
      <c r="G6" s="8">
        <f t="shared" si="1"/>
        <v>1557</v>
      </c>
      <c r="H6" s="8">
        <v>817</v>
      </c>
      <c r="I6" s="8">
        <v>740</v>
      </c>
      <c r="K6" s="36">
        <v>103</v>
      </c>
      <c r="L6" s="8">
        <f t="shared" si="2"/>
        <v>4</v>
      </c>
      <c r="M6" s="35">
        <v>1</v>
      </c>
      <c r="N6" s="11">
        <v>3</v>
      </c>
      <c r="P6" s="20" t="s">
        <v>23</v>
      </c>
      <c r="Q6" s="8">
        <f>SUM(B18:B22)</f>
        <v>4400</v>
      </c>
      <c r="R6" s="8">
        <f>SUM(C18:C22)</f>
        <v>2220</v>
      </c>
      <c r="S6" s="8">
        <f>SUM(D18:D22)</f>
        <v>2180</v>
      </c>
    </row>
    <row r="7" spans="1:19" ht="16.5" customHeight="1" x14ac:dyDescent="0.15">
      <c r="A7" s="7">
        <v>4</v>
      </c>
      <c r="B7" s="5">
        <f t="shared" si="0"/>
        <v>696</v>
      </c>
      <c r="C7" s="5">
        <v>365</v>
      </c>
      <c r="D7" s="5">
        <v>331</v>
      </c>
      <c r="F7" s="7">
        <v>54</v>
      </c>
      <c r="G7" s="5">
        <f t="shared" si="1"/>
        <v>1090</v>
      </c>
      <c r="H7" s="5">
        <v>580</v>
      </c>
      <c r="I7" s="5">
        <v>510</v>
      </c>
      <c r="K7" s="32">
        <v>104</v>
      </c>
      <c r="L7" s="6">
        <f t="shared" si="2"/>
        <v>3</v>
      </c>
      <c r="M7" s="31"/>
      <c r="N7" s="5">
        <v>3</v>
      </c>
      <c r="P7" s="23" t="s">
        <v>22</v>
      </c>
      <c r="Q7" s="5">
        <f>SUM(B23:B27)</f>
        <v>4836</v>
      </c>
      <c r="R7" s="5">
        <f>SUM(C23:C27)</f>
        <v>2538</v>
      </c>
      <c r="S7" s="5">
        <f>SUM(D23:D27)</f>
        <v>2298</v>
      </c>
    </row>
    <row r="8" spans="1:19" ht="16.5" customHeight="1" x14ac:dyDescent="0.15">
      <c r="A8" s="13">
        <v>5</v>
      </c>
      <c r="B8" s="6">
        <f t="shared" si="0"/>
        <v>699</v>
      </c>
      <c r="C8" s="11">
        <v>358</v>
      </c>
      <c r="D8" s="11">
        <v>341</v>
      </c>
      <c r="F8" s="13">
        <v>55</v>
      </c>
      <c r="G8" s="11">
        <f t="shared" si="1"/>
        <v>1436</v>
      </c>
      <c r="H8" s="11">
        <v>743</v>
      </c>
      <c r="I8" s="11">
        <v>693</v>
      </c>
      <c r="K8" s="34">
        <v>105</v>
      </c>
      <c r="L8" s="12">
        <f t="shared" si="2"/>
        <v>3</v>
      </c>
      <c r="M8" s="33"/>
      <c r="N8" s="11">
        <v>3</v>
      </c>
      <c r="P8" s="21" t="s">
        <v>21</v>
      </c>
      <c r="Q8" s="12">
        <f>SUM(B28:B32)</f>
        <v>4561</v>
      </c>
      <c r="R8" s="12">
        <f>SUM(C28:C32)</f>
        <v>2386</v>
      </c>
      <c r="S8" s="12">
        <f>SUM(D28:D32)</f>
        <v>2175</v>
      </c>
    </row>
    <row r="9" spans="1:19" ht="16.5" customHeight="1" x14ac:dyDescent="0.15">
      <c r="A9" s="9">
        <v>6</v>
      </c>
      <c r="B9" s="6">
        <f t="shared" si="0"/>
        <v>693</v>
      </c>
      <c r="C9" s="8">
        <v>365</v>
      </c>
      <c r="D9" s="8">
        <v>328</v>
      </c>
      <c r="F9" s="9">
        <v>56</v>
      </c>
      <c r="G9" s="8">
        <f t="shared" si="1"/>
        <v>1295</v>
      </c>
      <c r="H9" s="8">
        <v>637</v>
      </c>
      <c r="I9" s="8">
        <v>658</v>
      </c>
      <c r="K9" s="36">
        <v>106</v>
      </c>
      <c r="L9" s="8">
        <f t="shared" si="2"/>
        <v>0</v>
      </c>
      <c r="M9" s="35"/>
      <c r="N9" s="8"/>
      <c r="P9" s="20" t="s">
        <v>20</v>
      </c>
      <c r="Q9" s="8">
        <f>SUM(B33:B37)</f>
        <v>4855</v>
      </c>
      <c r="R9" s="8">
        <f>SUM(C33:C37)</f>
        <v>2574</v>
      </c>
      <c r="S9" s="8">
        <f>SUM(D33:D37)</f>
        <v>2281</v>
      </c>
    </row>
    <row r="10" spans="1:19" ht="16.5" customHeight="1" x14ac:dyDescent="0.15">
      <c r="A10" s="9">
        <v>7</v>
      </c>
      <c r="B10" s="6">
        <f t="shared" si="0"/>
        <v>770</v>
      </c>
      <c r="C10" s="8">
        <v>421</v>
      </c>
      <c r="D10" s="8">
        <v>349</v>
      </c>
      <c r="F10" s="9">
        <v>57</v>
      </c>
      <c r="G10" s="8">
        <f t="shared" si="1"/>
        <v>1274</v>
      </c>
      <c r="H10" s="8">
        <v>650</v>
      </c>
      <c r="I10" s="8">
        <v>624</v>
      </c>
      <c r="K10" s="36">
        <v>107</v>
      </c>
      <c r="L10" s="8">
        <f t="shared" si="2"/>
        <v>1</v>
      </c>
      <c r="M10" s="35"/>
      <c r="N10" s="8">
        <v>1</v>
      </c>
      <c r="P10" s="20" t="s">
        <v>19</v>
      </c>
      <c r="Q10" s="8">
        <f>SUM(B38:B42)</f>
        <v>5833</v>
      </c>
      <c r="R10" s="8">
        <f>SUM(C38:C42)</f>
        <v>2999</v>
      </c>
      <c r="S10" s="8">
        <f>SUM(D38:D42)</f>
        <v>2834</v>
      </c>
    </row>
    <row r="11" spans="1:19" ht="16.5" customHeight="1" x14ac:dyDescent="0.15">
      <c r="A11" s="9">
        <v>8</v>
      </c>
      <c r="B11" s="8">
        <f t="shared" si="0"/>
        <v>755</v>
      </c>
      <c r="C11" s="8">
        <v>385</v>
      </c>
      <c r="D11" s="8">
        <v>370</v>
      </c>
      <c r="F11" s="9">
        <v>58</v>
      </c>
      <c r="G11" s="8">
        <f t="shared" si="1"/>
        <v>1229</v>
      </c>
      <c r="H11" s="8">
        <v>602</v>
      </c>
      <c r="I11" s="8">
        <v>627</v>
      </c>
      <c r="K11" s="36">
        <v>108</v>
      </c>
      <c r="L11" s="8">
        <f t="shared" si="2"/>
        <v>0</v>
      </c>
      <c r="M11" s="35"/>
      <c r="N11" s="8"/>
      <c r="P11" s="20" t="s">
        <v>18</v>
      </c>
      <c r="Q11" s="8">
        <f>SUM(B43:B47)</f>
        <v>6881</v>
      </c>
      <c r="R11" s="8">
        <f>SUM(C43:C47)</f>
        <v>3594</v>
      </c>
      <c r="S11" s="8">
        <f>SUM(D43:D47)</f>
        <v>3287</v>
      </c>
    </row>
    <row r="12" spans="1:19" ht="16.5" customHeight="1" x14ac:dyDescent="0.15">
      <c r="A12" s="7">
        <v>9</v>
      </c>
      <c r="B12" s="14">
        <f t="shared" si="0"/>
        <v>746</v>
      </c>
      <c r="C12" s="5">
        <v>373</v>
      </c>
      <c r="D12" s="5">
        <v>373</v>
      </c>
      <c r="F12" s="7">
        <v>59</v>
      </c>
      <c r="G12" s="5">
        <f t="shared" si="1"/>
        <v>1152</v>
      </c>
      <c r="H12" s="5">
        <v>574</v>
      </c>
      <c r="I12" s="5">
        <v>578</v>
      </c>
      <c r="K12" s="32">
        <v>109</v>
      </c>
      <c r="L12" s="5">
        <f t="shared" si="2"/>
        <v>0</v>
      </c>
      <c r="M12" s="31"/>
      <c r="N12" s="5"/>
      <c r="P12" s="23" t="s">
        <v>17</v>
      </c>
      <c r="Q12" s="5">
        <f>SUM(B48:B52)</f>
        <v>8461</v>
      </c>
      <c r="R12" s="5">
        <f>SUM(C48:C52)</f>
        <v>4445</v>
      </c>
      <c r="S12" s="5">
        <f>SUM(D48:D52)</f>
        <v>4016</v>
      </c>
    </row>
    <row r="13" spans="1:19" ht="16.5" customHeight="1" x14ac:dyDescent="0.15">
      <c r="A13" s="13">
        <v>10</v>
      </c>
      <c r="B13" s="8">
        <f t="shared" si="0"/>
        <v>803</v>
      </c>
      <c r="C13" s="11">
        <v>409</v>
      </c>
      <c r="D13" s="11">
        <v>394</v>
      </c>
      <c r="F13" s="13">
        <v>60</v>
      </c>
      <c r="G13" s="11">
        <f t="shared" si="1"/>
        <v>1104</v>
      </c>
      <c r="H13" s="11">
        <v>548</v>
      </c>
      <c r="I13" s="11">
        <v>556</v>
      </c>
      <c r="K13" s="34">
        <v>110</v>
      </c>
      <c r="L13" s="11">
        <f t="shared" si="2"/>
        <v>1</v>
      </c>
      <c r="M13" s="33"/>
      <c r="N13" s="11">
        <v>1</v>
      </c>
      <c r="P13" s="21" t="s">
        <v>16</v>
      </c>
      <c r="Q13" s="12">
        <f>SUM(G3:G7)</f>
        <v>7434</v>
      </c>
      <c r="R13" s="12">
        <f>SUM(H3:H7)</f>
        <v>3955</v>
      </c>
      <c r="S13" s="12">
        <f>SUM(I3:I7)</f>
        <v>3479</v>
      </c>
    </row>
    <row r="14" spans="1:19" ht="16.5" customHeight="1" x14ac:dyDescent="0.15">
      <c r="A14" s="9">
        <v>11</v>
      </c>
      <c r="B14" s="10">
        <f t="shared" si="0"/>
        <v>808</v>
      </c>
      <c r="C14" s="8">
        <v>407</v>
      </c>
      <c r="D14" s="8">
        <v>401</v>
      </c>
      <c r="F14" s="9">
        <v>61</v>
      </c>
      <c r="G14" s="8">
        <f t="shared" si="1"/>
        <v>1238</v>
      </c>
      <c r="H14" s="8">
        <v>640</v>
      </c>
      <c r="I14" s="8">
        <v>598</v>
      </c>
      <c r="K14" s="32"/>
      <c r="L14" s="6">
        <f t="shared" si="2"/>
        <v>0</v>
      </c>
      <c r="M14" s="31"/>
      <c r="N14" s="5"/>
      <c r="P14" s="20" t="s">
        <v>15</v>
      </c>
      <c r="Q14" s="8">
        <f>SUM(G8:G12)</f>
        <v>6386</v>
      </c>
      <c r="R14" s="8">
        <f>SUM(H8:H12)</f>
        <v>3206</v>
      </c>
      <c r="S14" s="8">
        <f>SUM(I8:I12)</f>
        <v>3180</v>
      </c>
    </row>
    <row r="15" spans="1:19" ht="16.5" customHeight="1" x14ac:dyDescent="0.15">
      <c r="A15" s="9">
        <v>12</v>
      </c>
      <c r="B15" s="6">
        <f t="shared" si="0"/>
        <v>836</v>
      </c>
      <c r="C15" s="8">
        <v>430</v>
      </c>
      <c r="D15" s="8">
        <v>406</v>
      </c>
      <c r="F15" s="9">
        <v>62</v>
      </c>
      <c r="G15" s="8">
        <f t="shared" si="1"/>
        <v>1198</v>
      </c>
      <c r="H15" s="8">
        <v>568</v>
      </c>
      <c r="I15" s="8">
        <v>630</v>
      </c>
      <c r="K15" s="30" t="s">
        <v>14</v>
      </c>
      <c r="L15" s="29">
        <f>SUM(M15:N15)</f>
        <v>107236</v>
      </c>
      <c r="M15" s="14">
        <f>SUM(C3:C52,H3:H52,M3:M13)</f>
        <v>53038</v>
      </c>
      <c r="N15" s="14">
        <f>SUM(D3:D52,I3:I52,N3:N13)</f>
        <v>54198</v>
      </c>
      <c r="P15" s="20" t="s">
        <v>13</v>
      </c>
      <c r="Q15" s="8">
        <f>SUM(G13:G17)</f>
        <v>6027</v>
      </c>
      <c r="R15" s="8">
        <f>SUM(H13:H17)</f>
        <v>2953</v>
      </c>
      <c r="S15" s="8">
        <f>SUM(I13:I17)</f>
        <v>3074</v>
      </c>
    </row>
    <row r="16" spans="1:19" ht="16.5" customHeight="1" x14ac:dyDescent="0.15">
      <c r="A16" s="9">
        <v>13</v>
      </c>
      <c r="B16" s="6">
        <f t="shared" si="0"/>
        <v>771</v>
      </c>
      <c r="C16" s="8">
        <v>407</v>
      </c>
      <c r="D16" s="8">
        <v>364</v>
      </c>
      <c r="F16" s="9">
        <v>63</v>
      </c>
      <c r="G16" s="8">
        <f t="shared" si="1"/>
        <v>1190</v>
      </c>
      <c r="H16" s="8">
        <v>583</v>
      </c>
      <c r="I16" s="8">
        <v>607</v>
      </c>
      <c r="K16" s="28"/>
      <c r="L16" s="4"/>
      <c r="M16" s="4"/>
      <c r="N16" s="4"/>
      <c r="P16" s="20" t="s">
        <v>12</v>
      </c>
      <c r="Q16" s="8">
        <f>SUM(G18:G22)</f>
        <v>7792</v>
      </c>
      <c r="R16" s="8">
        <f>SUM(H18:H22)</f>
        <v>3592</v>
      </c>
      <c r="S16" s="8">
        <f>SUM(I18:I22)</f>
        <v>4200</v>
      </c>
    </row>
    <row r="17" spans="1:19" ht="16.5" customHeight="1" x14ac:dyDescent="0.15">
      <c r="A17" s="7">
        <v>14</v>
      </c>
      <c r="B17" s="5">
        <f t="shared" si="0"/>
        <v>838</v>
      </c>
      <c r="C17" s="5">
        <v>440</v>
      </c>
      <c r="D17" s="5">
        <v>398</v>
      </c>
      <c r="F17" s="7">
        <v>64</v>
      </c>
      <c r="G17" s="5">
        <f t="shared" si="1"/>
        <v>1297</v>
      </c>
      <c r="H17" s="5">
        <v>614</v>
      </c>
      <c r="I17" s="5">
        <v>683</v>
      </c>
      <c r="K17" s="28"/>
      <c r="L17" s="27"/>
      <c r="M17" s="27"/>
      <c r="N17" s="27"/>
      <c r="P17" s="23" t="s">
        <v>11</v>
      </c>
      <c r="Q17" s="5">
        <f>SUM(G23:G27)</f>
        <v>10309</v>
      </c>
      <c r="R17" s="5">
        <f>SUM(H23:H27)</f>
        <v>4784</v>
      </c>
      <c r="S17" s="5">
        <f>SUM(I23:I27)</f>
        <v>5525</v>
      </c>
    </row>
    <row r="18" spans="1:19" ht="16.5" customHeight="1" x14ac:dyDescent="0.15">
      <c r="A18" s="13">
        <v>15</v>
      </c>
      <c r="B18" s="8">
        <f t="shared" si="0"/>
        <v>842</v>
      </c>
      <c r="C18" s="11">
        <v>429</v>
      </c>
      <c r="D18" s="11">
        <v>413</v>
      </c>
      <c r="F18" s="13">
        <v>65</v>
      </c>
      <c r="G18" s="11">
        <f t="shared" si="1"/>
        <v>1331</v>
      </c>
      <c r="H18" s="11">
        <v>618</v>
      </c>
      <c r="I18" s="11">
        <v>713</v>
      </c>
      <c r="P18" s="21" t="s">
        <v>10</v>
      </c>
      <c r="Q18" s="12">
        <f>SUM(G28:G32)</f>
        <v>8590</v>
      </c>
      <c r="R18" s="12">
        <f>SUM(H28:H32)</f>
        <v>3990</v>
      </c>
      <c r="S18" s="12">
        <f>SUM(I28:I32)</f>
        <v>4600</v>
      </c>
    </row>
    <row r="19" spans="1:19" ht="16.5" customHeight="1" x14ac:dyDescent="0.15">
      <c r="A19" s="9">
        <v>16</v>
      </c>
      <c r="B19" s="10">
        <f t="shared" si="0"/>
        <v>866</v>
      </c>
      <c r="C19" s="8">
        <v>442</v>
      </c>
      <c r="D19" s="8">
        <v>424</v>
      </c>
      <c r="F19" s="9">
        <v>66</v>
      </c>
      <c r="G19" s="8">
        <f t="shared" si="1"/>
        <v>1525</v>
      </c>
      <c r="H19" s="8">
        <v>712</v>
      </c>
      <c r="I19" s="8">
        <v>813</v>
      </c>
      <c r="J19" s="26"/>
      <c r="P19" s="20" t="s">
        <v>9</v>
      </c>
      <c r="Q19" s="8">
        <f>SUM(G33:G37)</f>
        <v>5649</v>
      </c>
      <c r="R19" s="8">
        <f>SUM(H33:H37)</f>
        <v>2667</v>
      </c>
      <c r="S19" s="8">
        <f>SUM(I33:I37)</f>
        <v>2982</v>
      </c>
    </row>
    <row r="20" spans="1:19" ht="16.5" customHeight="1" x14ac:dyDescent="0.15">
      <c r="A20" s="9">
        <v>17</v>
      </c>
      <c r="B20" s="6">
        <f t="shared" si="0"/>
        <v>878</v>
      </c>
      <c r="C20" s="8">
        <v>472</v>
      </c>
      <c r="D20" s="8">
        <v>406</v>
      </c>
      <c r="F20" s="9">
        <v>67</v>
      </c>
      <c r="G20" s="8">
        <f t="shared" si="1"/>
        <v>1498</v>
      </c>
      <c r="H20" s="8">
        <v>698</v>
      </c>
      <c r="I20" s="8">
        <v>800</v>
      </c>
      <c r="P20" s="20" t="s">
        <v>8</v>
      </c>
      <c r="Q20" s="8">
        <f>SUM(G38:G42)</f>
        <v>2831</v>
      </c>
      <c r="R20" s="8">
        <f>SUM(H38:H42)</f>
        <v>1113</v>
      </c>
      <c r="S20" s="8">
        <f>SUM(I38:I42)</f>
        <v>1718</v>
      </c>
    </row>
    <row r="21" spans="1:19" ht="16.5" customHeight="1" x14ac:dyDescent="0.15">
      <c r="A21" s="9">
        <v>18</v>
      </c>
      <c r="B21" s="6">
        <f t="shared" si="0"/>
        <v>900</v>
      </c>
      <c r="C21" s="8">
        <v>453</v>
      </c>
      <c r="D21" s="8">
        <v>447</v>
      </c>
      <c r="F21" s="9">
        <v>68</v>
      </c>
      <c r="G21" s="8">
        <f t="shared" si="1"/>
        <v>1657</v>
      </c>
      <c r="H21" s="8">
        <v>765</v>
      </c>
      <c r="I21" s="8">
        <v>892</v>
      </c>
      <c r="P21" s="20" t="s">
        <v>7</v>
      </c>
      <c r="Q21" s="8">
        <f>SUM(G43:G47)</f>
        <v>1108</v>
      </c>
      <c r="R21" s="8">
        <f>SUM(H43:H47)</f>
        <v>319</v>
      </c>
      <c r="S21" s="8">
        <f>SUM(I43:I47)</f>
        <v>789</v>
      </c>
    </row>
    <row r="22" spans="1:19" ht="16.5" customHeight="1" x14ac:dyDescent="0.15">
      <c r="A22" s="7">
        <v>19</v>
      </c>
      <c r="B22" s="5">
        <f t="shared" si="0"/>
        <v>914</v>
      </c>
      <c r="C22" s="25">
        <v>424</v>
      </c>
      <c r="D22" s="5">
        <v>490</v>
      </c>
      <c r="F22" s="7">
        <v>69</v>
      </c>
      <c r="G22" s="5">
        <f t="shared" si="1"/>
        <v>1781</v>
      </c>
      <c r="H22" s="24">
        <v>799</v>
      </c>
      <c r="I22" s="5">
        <v>982</v>
      </c>
      <c r="P22" s="23" t="s">
        <v>6</v>
      </c>
      <c r="Q22" s="5">
        <f>SUM(G48:G52)</f>
        <v>334</v>
      </c>
      <c r="R22" s="5">
        <f>SUM(H48:H52)</f>
        <v>62</v>
      </c>
      <c r="S22" s="5">
        <f>SUM(I48:I52)</f>
        <v>272</v>
      </c>
    </row>
    <row r="23" spans="1:19" ht="16.5" customHeight="1" x14ac:dyDescent="0.15">
      <c r="A23" s="13">
        <v>20</v>
      </c>
      <c r="B23" s="8">
        <f t="shared" si="0"/>
        <v>964</v>
      </c>
      <c r="C23" s="11">
        <v>501</v>
      </c>
      <c r="D23" s="11">
        <v>463</v>
      </c>
      <c r="F23" s="13">
        <v>70</v>
      </c>
      <c r="G23" s="11">
        <f t="shared" si="1"/>
        <v>1950</v>
      </c>
      <c r="H23" s="11">
        <v>924</v>
      </c>
      <c r="I23" s="11">
        <v>1026</v>
      </c>
      <c r="P23" s="22" t="s">
        <v>5</v>
      </c>
      <c r="Q23" s="10">
        <f>SUM(L3:L13)</f>
        <v>60</v>
      </c>
      <c r="R23" s="10">
        <f>SUM(M3:M13)</f>
        <v>6</v>
      </c>
      <c r="S23" s="10">
        <f>SUM(N3:N13)</f>
        <v>54</v>
      </c>
    </row>
    <row r="24" spans="1:19" ht="16.5" customHeight="1" x14ac:dyDescent="0.15">
      <c r="A24" s="9">
        <v>21</v>
      </c>
      <c r="B24" s="11">
        <f t="shared" si="0"/>
        <v>1010</v>
      </c>
      <c r="C24" s="8">
        <v>549</v>
      </c>
      <c r="D24" s="8">
        <v>461</v>
      </c>
      <c r="F24" s="9">
        <v>71</v>
      </c>
      <c r="G24" s="8">
        <f t="shared" si="1"/>
        <v>2182</v>
      </c>
      <c r="H24" s="8">
        <v>1030</v>
      </c>
      <c r="I24" s="8">
        <v>1152</v>
      </c>
      <c r="P24" s="22"/>
      <c r="Q24" s="10"/>
      <c r="R24" s="10"/>
      <c r="S24" s="10"/>
    </row>
    <row r="25" spans="1:19" ht="16.5" customHeight="1" x14ac:dyDescent="0.15">
      <c r="A25" s="9">
        <v>22</v>
      </c>
      <c r="B25" s="10">
        <f t="shared" si="0"/>
        <v>977</v>
      </c>
      <c r="C25" s="8">
        <v>511</v>
      </c>
      <c r="D25" s="8">
        <v>466</v>
      </c>
      <c r="F25" s="9">
        <v>72</v>
      </c>
      <c r="G25" s="8">
        <f t="shared" si="1"/>
        <v>2263</v>
      </c>
      <c r="H25" s="8">
        <v>1043</v>
      </c>
      <c r="I25" s="8">
        <v>1220</v>
      </c>
      <c r="P25" s="19"/>
      <c r="Q25" s="14"/>
      <c r="R25" s="14"/>
      <c r="S25" s="14"/>
    </row>
    <row r="26" spans="1:19" ht="16.5" customHeight="1" x14ac:dyDescent="0.15">
      <c r="A26" s="9">
        <v>23</v>
      </c>
      <c r="B26" s="8">
        <f t="shared" si="0"/>
        <v>960</v>
      </c>
      <c r="C26" s="8">
        <v>492</v>
      </c>
      <c r="D26" s="8">
        <v>468</v>
      </c>
      <c r="F26" s="9">
        <v>73</v>
      </c>
      <c r="G26" s="8">
        <f t="shared" si="1"/>
        <v>2285</v>
      </c>
      <c r="H26" s="8">
        <v>988</v>
      </c>
      <c r="I26" s="8">
        <v>1297</v>
      </c>
      <c r="P26" s="21" t="s">
        <v>4</v>
      </c>
      <c r="Q26" s="12">
        <f>SUM(Q3:Q5)</f>
        <v>10889</v>
      </c>
      <c r="R26" s="12">
        <f>SUM(R3:R5)</f>
        <v>5635</v>
      </c>
      <c r="S26" s="12">
        <f>Q26-R26</f>
        <v>5254</v>
      </c>
    </row>
    <row r="27" spans="1:19" ht="16.5" customHeight="1" x14ac:dyDescent="0.15">
      <c r="A27" s="7">
        <v>24</v>
      </c>
      <c r="B27" s="14">
        <f t="shared" si="0"/>
        <v>925</v>
      </c>
      <c r="C27" s="5">
        <v>485</v>
      </c>
      <c r="D27" s="5">
        <v>440</v>
      </c>
      <c r="F27" s="7">
        <v>74</v>
      </c>
      <c r="G27" s="6">
        <f t="shared" si="1"/>
        <v>1629</v>
      </c>
      <c r="H27" s="5">
        <v>799</v>
      </c>
      <c r="I27" s="5">
        <v>830</v>
      </c>
      <c r="P27" s="20" t="s">
        <v>3</v>
      </c>
      <c r="Q27" s="8">
        <f>SUM(Q6:Q15)</f>
        <v>59674</v>
      </c>
      <c r="R27" s="8">
        <f>SUM(R6:R15)</f>
        <v>30870</v>
      </c>
      <c r="S27" s="8">
        <f>Q27-R27</f>
        <v>28804</v>
      </c>
    </row>
    <row r="28" spans="1:19" ht="16.5" customHeight="1" x14ac:dyDescent="0.15">
      <c r="A28" s="13">
        <v>25</v>
      </c>
      <c r="B28" s="6">
        <f t="shared" si="0"/>
        <v>908</v>
      </c>
      <c r="C28" s="11">
        <v>459</v>
      </c>
      <c r="D28" s="11">
        <v>449</v>
      </c>
      <c r="F28" s="13">
        <v>75</v>
      </c>
      <c r="G28" s="12">
        <f t="shared" si="1"/>
        <v>1424</v>
      </c>
      <c r="H28" s="11">
        <v>638</v>
      </c>
      <c r="I28" s="11">
        <v>786</v>
      </c>
      <c r="P28" s="20" t="s">
        <v>2</v>
      </c>
      <c r="Q28" s="8">
        <f>SUM(Q16:Q23)</f>
        <v>36673</v>
      </c>
      <c r="R28" s="8">
        <f>SUM(R16:R23)</f>
        <v>16533</v>
      </c>
      <c r="S28" s="8">
        <f>Q28-R28</f>
        <v>20140</v>
      </c>
    </row>
    <row r="29" spans="1:19" ht="16.5" customHeight="1" x14ac:dyDescent="0.15">
      <c r="A29" s="9">
        <v>26</v>
      </c>
      <c r="B29" s="6">
        <f t="shared" si="0"/>
        <v>881</v>
      </c>
      <c r="C29" s="8">
        <v>462</v>
      </c>
      <c r="D29" s="8">
        <v>419</v>
      </c>
      <c r="F29" s="9">
        <v>76</v>
      </c>
      <c r="G29" s="8">
        <f t="shared" si="1"/>
        <v>1818</v>
      </c>
      <c r="H29" s="8">
        <v>849</v>
      </c>
      <c r="I29" s="8">
        <v>969</v>
      </c>
      <c r="P29" s="19" t="s">
        <v>1</v>
      </c>
      <c r="Q29" s="18">
        <f>SUM(Q18:Q23)</f>
        <v>18572</v>
      </c>
      <c r="R29" s="18">
        <f>SUM(R18:R23)</f>
        <v>8157</v>
      </c>
      <c r="S29" s="18">
        <f>SUM(S18:S23)</f>
        <v>10415</v>
      </c>
    </row>
    <row r="30" spans="1:19" ht="16.5" customHeight="1" x14ac:dyDescent="0.15">
      <c r="A30" s="9">
        <v>27</v>
      </c>
      <c r="B30" s="6">
        <f t="shared" si="0"/>
        <v>893</v>
      </c>
      <c r="C30" s="8">
        <v>468</v>
      </c>
      <c r="D30" s="8">
        <v>425</v>
      </c>
      <c r="F30" s="9">
        <v>77</v>
      </c>
      <c r="G30" s="8">
        <f t="shared" si="1"/>
        <v>1864</v>
      </c>
      <c r="H30" s="8">
        <v>873</v>
      </c>
      <c r="I30" s="8">
        <v>991</v>
      </c>
      <c r="P30" s="17" t="s">
        <v>0</v>
      </c>
      <c r="Q30" s="16">
        <v>49.75</v>
      </c>
      <c r="R30" s="16">
        <v>48.35</v>
      </c>
      <c r="S30" s="16">
        <v>51.13</v>
      </c>
    </row>
    <row r="31" spans="1:19" ht="16.5" customHeight="1" x14ac:dyDescent="0.15">
      <c r="A31" s="9">
        <v>28</v>
      </c>
      <c r="B31" s="8">
        <f t="shared" si="0"/>
        <v>942</v>
      </c>
      <c r="C31" s="8">
        <v>504</v>
      </c>
      <c r="D31" s="8">
        <v>438</v>
      </c>
      <c r="F31" s="9">
        <v>78</v>
      </c>
      <c r="G31" s="8">
        <f t="shared" si="1"/>
        <v>1788</v>
      </c>
      <c r="H31" s="8">
        <v>828</v>
      </c>
      <c r="I31" s="8">
        <v>960</v>
      </c>
      <c r="Q31" s="4"/>
      <c r="R31" s="4"/>
      <c r="S31" s="4"/>
    </row>
    <row r="32" spans="1:19" ht="16.5" customHeight="1" x14ac:dyDescent="0.15">
      <c r="A32" s="7">
        <v>29</v>
      </c>
      <c r="B32" s="14">
        <f t="shared" si="0"/>
        <v>937</v>
      </c>
      <c r="C32" s="5">
        <v>493</v>
      </c>
      <c r="D32" s="5">
        <v>444</v>
      </c>
      <c r="E32" s="15"/>
      <c r="F32" s="7">
        <v>79</v>
      </c>
      <c r="G32" s="5">
        <f t="shared" si="1"/>
        <v>1696</v>
      </c>
      <c r="H32" s="5">
        <v>802</v>
      </c>
      <c r="I32" s="5">
        <v>894</v>
      </c>
    </row>
    <row r="33" spans="1:14" ht="16.5" customHeight="1" x14ac:dyDescent="0.15">
      <c r="A33" s="13">
        <v>30</v>
      </c>
      <c r="B33" s="8">
        <f t="shared" si="0"/>
        <v>865</v>
      </c>
      <c r="C33" s="11">
        <v>467</v>
      </c>
      <c r="D33" s="11">
        <v>398</v>
      </c>
      <c r="F33" s="13">
        <v>80</v>
      </c>
      <c r="G33" s="11">
        <f t="shared" si="1"/>
        <v>1441</v>
      </c>
      <c r="H33" s="11">
        <v>707</v>
      </c>
      <c r="I33" s="11">
        <v>734</v>
      </c>
    </row>
    <row r="34" spans="1:14" ht="16.5" customHeight="1" x14ac:dyDescent="0.15">
      <c r="A34" s="9">
        <v>31</v>
      </c>
      <c r="B34" s="11">
        <f t="shared" si="0"/>
        <v>921</v>
      </c>
      <c r="C34" s="8">
        <v>489</v>
      </c>
      <c r="D34" s="8">
        <v>432</v>
      </c>
      <c r="F34" s="9">
        <v>81</v>
      </c>
      <c r="G34" s="8">
        <f t="shared" si="1"/>
        <v>1190</v>
      </c>
      <c r="H34" s="8">
        <v>530</v>
      </c>
      <c r="I34" s="8">
        <v>660</v>
      </c>
    </row>
    <row r="35" spans="1:14" ht="16.5" customHeight="1" x14ac:dyDescent="0.15">
      <c r="A35" s="9">
        <v>32</v>
      </c>
      <c r="B35" s="6">
        <f t="shared" ref="B35:B52" si="3">C35+D35</f>
        <v>990</v>
      </c>
      <c r="C35" s="8">
        <v>539</v>
      </c>
      <c r="D35" s="8">
        <v>451</v>
      </c>
      <c r="F35" s="9">
        <v>82</v>
      </c>
      <c r="G35" s="8">
        <f t="shared" ref="G35:G52" si="4">H35+I35</f>
        <v>1101</v>
      </c>
      <c r="H35" s="8">
        <v>550</v>
      </c>
      <c r="I35" s="8">
        <v>551</v>
      </c>
    </row>
    <row r="36" spans="1:14" ht="16.5" customHeight="1" x14ac:dyDescent="0.15">
      <c r="A36" s="9">
        <v>33</v>
      </c>
      <c r="B36" s="6">
        <f t="shared" si="3"/>
        <v>1034</v>
      </c>
      <c r="C36" s="8">
        <v>533</v>
      </c>
      <c r="D36" s="8">
        <v>501</v>
      </c>
      <c r="F36" s="9">
        <v>83</v>
      </c>
      <c r="G36" s="8">
        <f t="shared" si="4"/>
        <v>1038</v>
      </c>
      <c r="H36" s="8">
        <v>460</v>
      </c>
      <c r="I36" s="8">
        <v>578</v>
      </c>
    </row>
    <row r="37" spans="1:14" ht="16.5" customHeight="1" x14ac:dyDescent="0.15">
      <c r="A37" s="7">
        <v>34</v>
      </c>
      <c r="B37" s="5">
        <f t="shared" si="3"/>
        <v>1045</v>
      </c>
      <c r="C37" s="5">
        <v>546</v>
      </c>
      <c r="D37" s="5">
        <v>499</v>
      </c>
      <c r="F37" s="7">
        <v>84</v>
      </c>
      <c r="G37" s="5">
        <f t="shared" si="4"/>
        <v>879</v>
      </c>
      <c r="H37" s="5">
        <v>420</v>
      </c>
      <c r="I37" s="5">
        <v>459</v>
      </c>
    </row>
    <row r="38" spans="1:14" ht="16.5" customHeight="1" x14ac:dyDescent="0.15">
      <c r="A38" s="13">
        <v>35</v>
      </c>
      <c r="B38" s="8">
        <f t="shared" si="3"/>
        <v>1109</v>
      </c>
      <c r="C38" s="11">
        <v>571</v>
      </c>
      <c r="D38" s="11">
        <v>538</v>
      </c>
      <c r="F38" s="13">
        <v>85</v>
      </c>
      <c r="G38" s="11">
        <f t="shared" si="4"/>
        <v>786</v>
      </c>
      <c r="H38" s="11">
        <v>334</v>
      </c>
      <c r="I38" s="11">
        <v>452</v>
      </c>
    </row>
    <row r="39" spans="1:14" ht="16.5" customHeight="1" x14ac:dyDescent="0.15">
      <c r="A39" s="9">
        <v>36</v>
      </c>
      <c r="B39" s="10">
        <f t="shared" si="3"/>
        <v>1142</v>
      </c>
      <c r="C39" s="8">
        <v>560</v>
      </c>
      <c r="D39" s="8">
        <v>582</v>
      </c>
      <c r="F39" s="9">
        <v>86</v>
      </c>
      <c r="G39" s="8">
        <f t="shared" si="4"/>
        <v>616</v>
      </c>
      <c r="H39" s="8">
        <v>261</v>
      </c>
      <c r="I39" s="8">
        <v>355</v>
      </c>
    </row>
    <row r="40" spans="1:14" ht="16.5" customHeight="1" x14ac:dyDescent="0.15">
      <c r="A40" s="9">
        <v>37</v>
      </c>
      <c r="B40" s="6">
        <f t="shared" si="3"/>
        <v>1162</v>
      </c>
      <c r="C40" s="8">
        <v>582</v>
      </c>
      <c r="D40" s="8">
        <v>580</v>
      </c>
      <c r="F40" s="9">
        <v>87</v>
      </c>
      <c r="G40" s="8">
        <f t="shared" si="4"/>
        <v>557</v>
      </c>
      <c r="H40" s="8">
        <v>247</v>
      </c>
      <c r="I40" s="8">
        <v>310</v>
      </c>
    </row>
    <row r="41" spans="1:14" ht="16.5" customHeight="1" x14ac:dyDescent="0.15">
      <c r="A41" s="9">
        <v>38</v>
      </c>
      <c r="B41" s="8">
        <f t="shared" si="3"/>
        <v>1195</v>
      </c>
      <c r="C41" s="8">
        <v>640</v>
      </c>
      <c r="D41" s="8">
        <v>555</v>
      </c>
      <c r="F41" s="9">
        <v>88</v>
      </c>
      <c r="G41" s="8">
        <f t="shared" si="4"/>
        <v>467</v>
      </c>
      <c r="H41" s="8">
        <v>153</v>
      </c>
      <c r="I41" s="8">
        <v>314</v>
      </c>
    </row>
    <row r="42" spans="1:14" ht="16.5" customHeight="1" x14ac:dyDescent="0.15">
      <c r="A42" s="7">
        <v>39</v>
      </c>
      <c r="B42" s="14">
        <f t="shared" si="3"/>
        <v>1225</v>
      </c>
      <c r="C42" s="5">
        <v>646</v>
      </c>
      <c r="D42" s="5">
        <v>579</v>
      </c>
      <c r="F42" s="7">
        <v>89</v>
      </c>
      <c r="G42" s="5">
        <f t="shared" si="4"/>
        <v>405</v>
      </c>
      <c r="H42" s="5">
        <v>118</v>
      </c>
      <c r="I42" s="5">
        <v>287</v>
      </c>
    </row>
    <row r="43" spans="1:14" ht="16.5" customHeight="1" x14ac:dyDescent="0.15">
      <c r="A43" s="13">
        <v>40</v>
      </c>
      <c r="B43" s="8">
        <f t="shared" si="3"/>
        <v>1253</v>
      </c>
      <c r="C43" s="11">
        <v>647</v>
      </c>
      <c r="D43" s="11">
        <v>606</v>
      </c>
      <c r="F43" s="13">
        <v>90</v>
      </c>
      <c r="G43" s="11">
        <f t="shared" si="4"/>
        <v>305</v>
      </c>
      <c r="H43" s="11">
        <v>95</v>
      </c>
      <c r="I43" s="11">
        <v>210</v>
      </c>
    </row>
    <row r="44" spans="1:14" ht="16.5" customHeight="1" x14ac:dyDescent="0.15">
      <c r="A44" s="9">
        <v>41</v>
      </c>
      <c r="B44" s="11">
        <f t="shared" si="3"/>
        <v>1347</v>
      </c>
      <c r="C44" s="8">
        <v>723</v>
      </c>
      <c r="D44" s="8">
        <v>624</v>
      </c>
      <c r="F44" s="9">
        <v>91</v>
      </c>
      <c r="G44" s="8">
        <f t="shared" si="4"/>
        <v>273</v>
      </c>
      <c r="H44" s="8">
        <v>95</v>
      </c>
      <c r="I44" s="8">
        <v>178</v>
      </c>
    </row>
    <row r="45" spans="1:14" ht="16.5" customHeight="1" x14ac:dyDescent="0.15">
      <c r="A45" s="9">
        <v>42</v>
      </c>
      <c r="B45" s="10">
        <f t="shared" si="3"/>
        <v>1452</v>
      </c>
      <c r="C45" s="8">
        <v>772</v>
      </c>
      <c r="D45" s="8">
        <v>680</v>
      </c>
      <c r="F45" s="9">
        <v>92</v>
      </c>
      <c r="G45" s="8">
        <f t="shared" si="4"/>
        <v>217</v>
      </c>
      <c r="H45" s="8">
        <v>52</v>
      </c>
      <c r="I45" s="8">
        <v>165</v>
      </c>
    </row>
    <row r="46" spans="1:14" ht="16.5" customHeight="1" x14ac:dyDescent="0.15">
      <c r="A46" s="9">
        <v>43</v>
      </c>
      <c r="B46" s="6">
        <f t="shared" si="3"/>
        <v>1381</v>
      </c>
      <c r="C46" s="8">
        <v>716</v>
      </c>
      <c r="D46" s="8">
        <v>665</v>
      </c>
      <c r="F46" s="9">
        <v>93</v>
      </c>
      <c r="G46" s="8">
        <f t="shared" si="4"/>
        <v>176</v>
      </c>
      <c r="H46" s="8">
        <v>46</v>
      </c>
      <c r="I46" s="8">
        <v>130</v>
      </c>
    </row>
    <row r="47" spans="1:14" ht="16.5" customHeight="1" x14ac:dyDescent="0.15">
      <c r="A47" s="7">
        <v>44</v>
      </c>
      <c r="B47" s="5">
        <f t="shared" si="3"/>
        <v>1448</v>
      </c>
      <c r="C47" s="5">
        <v>736</v>
      </c>
      <c r="D47" s="5">
        <v>712</v>
      </c>
      <c r="F47" s="7">
        <v>94</v>
      </c>
      <c r="G47" s="6">
        <f t="shared" si="4"/>
        <v>137</v>
      </c>
      <c r="H47" s="5">
        <v>31</v>
      </c>
      <c r="I47" s="5">
        <v>106</v>
      </c>
    </row>
    <row r="48" spans="1:14" ht="16.5" customHeight="1" x14ac:dyDescent="0.15">
      <c r="A48" s="13">
        <v>45</v>
      </c>
      <c r="B48" s="8">
        <f t="shared" si="3"/>
        <v>1615</v>
      </c>
      <c r="C48" s="11">
        <v>837</v>
      </c>
      <c r="D48" s="11">
        <v>778</v>
      </c>
      <c r="F48" s="13">
        <v>95</v>
      </c>
      <c r="G48" s="12">
        <f t="shared" si="4"/>
        <v>124</v>
      </c>
      <c r="H48" s="11">
        <v>28</v>
      </c>
      <c r="I48" s="11">
        <v>96</v>
      </c>
      <c r="L48" s="4"/>
      <c r="M48" s="4"/>
      <c r="N48" s="4"/>
    </row>
    <row r="49" spans="1:14" ht="16.5" customHeight="1" x14ac:dyDescent="0.15">
      <c r="A49" s="9">
        <v>46</v>
      </c>
      <c r="B49" s="11">
        <f t="shared" si="3"/>
        <v>1719</v>
      </c>
      <c r="C49" s="8">
        <v>920</v>
      </c>
      <c r="D49" s="8">
        <v>799</v>
      </c>
      <c r="F49" s="9">
        <v>96</v>
      </c>
      <c r="G49" s="8">
        <f t="shared" si="4"/>
        <v>88</v>
      </c>
      <c r="H49" s="8">
        <v>20</v>
      </c>
      <c r="I49" s="8">
        <v>68</v>
      </c>
      <c r="L49" s="4"/>
      <c r="M49" s="4"/>
      <c r="N49" s="3"/>
    </row>
    <row r="50" spans="1:14" ht="16.5" customHeight="1" x14ac:dyDescent="0.15">
      <c r="A50" s="9">
        <v>47</v>
      </c>
      <c r="B50" s="11">
        <f t="shared" si="3"/>
        <v>1758</v>
      </c>
      <c r="C50" s="8">
        <v>910</v>
      </c>
      <c r="D50" s="8">
        <v>848</v>
      </c>
      <c r="F50" s="9">
        <v>97</v>
      </c>
      <c r="G50" s="8">
        <f t="shared" si="4"/>
        <v>56</v>
      </c>
      <c r="H50" s="8">
        <v>4</v>
      </c>
      <c r="I50" s="8">
        <v>52</v>
      </c>
      <c r="L50" s="4"/>
      <c r="M50" s="4"/>
      <c r="N50" s="4"/>
    </row>
    <row r="51" spans="1:14" ht="16.5" customHeight="1" x14ac:dyDescent="0.15">
      <c r="A51" s="9">
        <v>48</v>
      </c>
      <c r="B51" s="10">
        <f t="shared" si="3"/>
        <v>1753</v>
      </c>
      <c r="C51" s="8">
        <v>918</v>
      </c>
      <c r="D51" s="8">
        <v>835</v>
      </c>
      <c r="F51" s="9">
        <v>98</v>
      </c>
      <c r="G51" s="8">
        <f t="shared" si="4"/>
        <v>42</v>
      </c>
      <c r="H51" s="8">
        <v>7</v>
      </c>
      <c r="I51" s="8">
        <v>35</v>
      </c>
      <c r="L51" s="4"/>
      <c r="M51" s="4"/>
      <c r="N51" s="3"/>
    </row>
    <row r="52" spans="1:14" ht="16.5" customHeight="1" x14ac:dyDescent="0.15">
      <c r="A52" s="7">
        <v>49</v>
      </c>
      <c r="B52" s="5">
        <f t="shared" si="3"/>
        <v>1616</v>
      </c>
      <c r="C52" s="5">
        <v>860</v>
      </c>
      <c r="D52" s="5">
        <v>756</v>
      </c>
      <c r="F52" s="7">
        <v>99</v>
      </c>
      <c r="G52" s="6">
        <f t="shared" si="4"/>
        <v>24</v>
      </c>
      <c r="H52" s="5">
        <v>3</v>
      </c>
      <c r="I52" s="5">
        <v>21</v>
      </c>
      <c r="L52" s="4"/>
      <c r="M52" s="4"/>
      <c r="N52" s="3"/>
    </row>
    <row r="53" spans="1:14" ht="16.5" customHeight="1" x14ac:dyDescent="0.15">
      <c r="G53" s="2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showZeros="0" topLeftCell="A13" zoomScale="90" zoomScaleNormal="90" zoomScaleSheetLayoutView="90" workbookViewId="0">
      <selection activeCell="M21" sqref="M21"/>
    </sheetView>
  </sheetViews>
  <sheetFormatPr defaultRowHeight="16.5" customHeight="1" x14ac:dyDescent="0.15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20" width="9.140625" style="1" customWidth="1"/>
    <col min="21" max="16384" width="9.140625" style="1"/>
  </cols>
  <sheetData>
    <row r="1" spans="1:19" ht="21.75" customHeight="1" x14ac:dyDescent="0.25">
      <c r="A1" s="49" t="s">
        <v>35</v>
      </c>
      <c r="B1" s="48"/>
      <c r="C1" s="53" t="s">
        <v>36</v>
      </c>
      <c r="D1" s="52"/>
      <c r="E1" s="47" t="s">
        <v>33</v>
      </c>
      <c r="I1" s="46"/>
    </row>
    <row r="2" spans="1:19" ht="16.5" customHeight="1" x14ac:dyDescent="0.15">
      <c r="A2" s="45" t="s">
        <v>32</v>
      </c>
      <c r="B2" s="41" t="s">
        <v>30</v>
      </c>
      <c r="C2" s="41" t="s">
        <v>29</v>
      </c>
      <c r="D2" s="41" t="s">
        <v>28</v>
      </c>
      <c r="F2" s="45" t="s">
        <v>32</v>
      </c>
      <c r="G2" s="41" t="s">
        <v>30</v>
      </c>
      <c r="H2" s="41" t="s">
        <v>29</v>
      </c>
      <c r="I2" s="41" t="s">
        <v>28</v>
      </c>
      <c r="K2" s="44" t="s">
        <v>32</v>
      </c>
      <c r="L2" s="43" t="s">
        <v>30</v>
      </c>
      <c r="M2" s="43" t="s">
        <v>29</v>
      </c>
      <c r="N2" s="41" t="s">
        <v>28</v>
      </c>
      <c r="P2" s="42" t="s">
        <v>31</v>
      </c>
      <c r="Q2" s="41" t="s">
        <v>30</v>
      </c>
      <c r="R2" s="41" t="s">
        <v>29</v>
      </c>
      <c r="S2" s="41" t="s">
        <v>28</v>
      </c>
    </row>
    <row r="3" spans="1:19" ht="16.5" customHeight="1" x14ac:dyDescent="0.15">
      <c r="A3" s="40" t="s">
        <v>27</v>
      </c>
      <c r="B3" s="12">
        <f t="shared" ref="B3:B34" si="0">C3+D3</f>
        <v>555</v>
      </c>
      <c r="C3" s="12">
        <v>278</v>
      </c>
      <c r="D3" s="12">
        <v>277</v>
      </c>
      <c r="F3" s="39">
        <v>50</v>
      </c>
      <c r="G3" s="12">
        <f t="shared" ref="G3:G34" si="1">H3+I3</f>
        <v>1626</v>
      </c>
      <c r="H3" s="12">
        <v>875</v>
      </c>
      <c r="I3" s="11">
        <v>751</v>
      </c>
      <c r="K3" s="38">
        <v>100</v>
      </c>
      <c r="L3" s="37">
        <f t="shared" ref="L3:L13" si="2">M3+N3</f>
        <v>20</v>
      </c>
      <c r="M3" s="37">
        <v>3</v>
      </c>
      <c r="N3" s="11">
        <v>17</v>
      </c>
      <c r="P3" s="21" t="s">
        <v>26</v>
      </c>
      <c r="Q3" s="12">
        <f>SUM(B3:B7)</f>
        <v>3131</v>
      </c>
      <c r="R3" s="12">
        <f>SUM(C3:C7)</f>
        <v>1617</v>
      </c>
      <c r="S3" s="12">
        <f>SUM(D3:D7)</f>
        <v>1514</v>
      </c>
    </row>
    <row r="4" spans="1:19" ht="16.5" customHeight="1" x14ac:dyDescent="0.15">
      <c r="A4" s="9">
        <v>1</v>
      </c>
      <c r="B4" s="8">
        <f t="shared" si="0"/>
        <v>526</v>
      </c>
      <c r="C4" s="8">
        <v>280</v>
      </c>
      <c r="D4" s="8">
        <v>246</v>
      </c>
      <c r="F4" s="9">
        <v>51</v>
      </c>
      <c r="G4" s="8">
        <f t="shared" si="1"/>
        <v>1606</v>
      </c>
      <c r="H4" s="8">
        <v>868</v>
      </c>
      <c r="I4" s="8">
        <v>738</v>
      </c>
      <c r="K4" s="36">
        <v>101</v>
      </c>
      <c r="L4" s="8">
        <f t="shared" si="2"/>
        <v>9</v>
      </c>
      <c r="M4" s="35">
        <v>1</v>
      </c>
      <c r="N4" s="11">
        <v>8</v>
      </c>
      <c r="P4" s="20" t="s">
        <v>25</v>
      </c>
      <c r="Q4" s="8">
        <f>SUM(B8:B12)</f>
        <v>3659</v>
      </c>
      <c r="R4" s="8">
        <f>SUM(C8:C12)</f>
        <v>1901</v>
      </c>
      <c r="S4" s="8">
        <f>SUM(D8:D12)</f>
        <v>1758</v>
      </c>
    </row>
    <row r="5" spans="1:19" ht="16.5" customHeight="1" x14ac:dyDescent="0.15">
      <c r="A5" s="9">
        <v>2</v>
      </c>
      <c r="B5" s="8">
        <f t="shared" si="0"/>
        <v>709</v>
      </c>
      <c r="C5" s="8">
        <v>360</v>
      </c>
      <c r="D5" s="8">
        <v>349</v>
      </c>
      <c r="F5" s="9">
        <v>52</v>
      </c>
      <c r="G5" s="8">
        <f t="shared" si="1"/>
        <v>1553</v>
      </c>
      <c r="H5" s="8">
        <v>821</v>
      </c>
      <c r="I5" s="8">
        <v>732</v>
      </c>
      <c r="K5" s="36">
        <v>102</v>
      </c>
      <c r="L5" s="8">
        <f t="shared" si="2"/>
        <v>13</v>
      </c>
      <c r="M5" s="35">
        <v>1</v>
      </c>
      <c r="N5" s="11">
        <v>12</v>
      </c>
      <c r="P5" s="20" t="s">
        <v>24</v>
      </c>
      <c r="Q5" s="8">
        <f>SUM(B13:B17)</f>
        <v>4044</v>
      </c>
      <c r="R5" s="8">
        <f>SUM(C13:C17)</f>
        <v>2072</v>
      </c>
      <c r="S5" s="8">
        <f>SUM(D13:D17)</f>
        <v>1972</v>
      </c>
    </row>
    <row r="6" spans="1:19" ht="16.5" customHeight="1" x14ac:dyDescent="0.15">
      <c r="A6" s="9">
        <v>3</v>
      </c>
      <c r="B6" s="8">
        <f t="shared" si="0"/>
        <v>638</v>
      </c>
      <c r="C6" s="8">
        <v>320</v>
      </c>
      <c r="D6" s="8">
        <v>318</v>
      </c>
      <c r="F6" s="9">
        <v>53</v>
      </c>
      <c r="G6" s="8">
        <f t="shared" si="1"/>
        <v>1505</v>
      </c>
      <c r="H6" s="8">
        <v>790</v>
      </c>
      <c r="I6" s="8">
        <v>715</v>
      </c>
      <c r="K6" s="36">
        <v>103</v>
      </c>
      <c r="L6" s="8">
        <f t="shared" si="2"/>
        <v>8</v>
      </c>
      <c r="M6" s="35">
        <v>1</v>
      </c>
      <c r="N6" s="11">
        <v>7</v>
      </c>
      <c r="P6" s="20" t="s">
        <v>23</v>
      </c>
      <c r="Q6" s="8">
        <f>SUM(B18:B22)</f>
        <v>4304</v>
      </c>
      <c r="R6" s="8">
        <f>SUM(C18:C22)</f>
        <v>2210</v>
      </c>
      <c r="S6" s="8">
        <f>SUM(D18:D22)</f>
        <v>2094</v>
      </c>
    </row>
    <row r="7" spans="1:19" ht="16.5" customHeight="1" x14ac:dyDescent="0.15">
      <c r="A7" s="7">
        <v>4</v>
      </c>
      <c r="B7" s="5">
        <f t="shared" si="0"/>
        <v>703</v>
      </c>
      <c r="C7" s="5">
        <v>379</v>
      </c>
      <c r="D7" s="5">
        <v>324</v>
      </c>
      <c r="F7" s="7">
        <v>54</v>
      </c>
      <c r="G7" s="5">
        <f t="shared" si="1"/>
        <v>1254</v>
      </c>
      <c r="H7" s="5">
        <v>668</v>
      </c>
      <c r="I7" s="5">
        <v>586</v>
      </c>
      <c r="K7" s="32">
        <v>104</v>
      </c>
      <c r="L7" s="6">
        <f t="shared" si="2"/>
        <v>3</v>
      </c>
      <c r="M7" s="31">
        <v>0</v>
      </c>
      <c r="N7" s="5">
        <v>3</v>
      </c>
      <c r="P7" s="23" t="s">
        <v>22</v>
      </c>
      <c r="Q7" s="5">
        <f>SUM(B23:B27)</f>
        <v>4513</v>
      </c>
      <c r="R7" s="5">
        <f>SUM(C23:C27)</f>
        <v>2318</v>
      </c>
      <c r="S7" s="5">
        <f>SUM(D23:D27)</f>
        <v>2195</v>
      </c>
    </row>
    <row r="8" spans="1:19" ht="16.5" customHeight="1" x14ac:dyDescent="0.15">
      <c r="A8" s="13">
        <v>5</v>
      </c>
      <c r="B8" s="6">
        <f t="shared" si="0"/>
        <v>661</v>
      </c>
      <c r="C8" s="11">
        <v>326</v>
      </c>
      <c r="D8" s="11">
        <v>335</v>
      </c>
      <c r="F8" s="13">
        <v>55</v>
      </c>
      <c r="G8" s="11">
        <f t="shared" si="1"/>
        <v>1325</v>
      </c>
      <c r="H8" s="11">
        <v>687</v>
      </c>
      <c r="I8" s="11">
        <v>638</v>
      </c>
      <c r="K8" s="34">
        <v>105</v>
      </c>
      <c r="L8" s="12">
        <f t="shared" si="2"/>
        <v>2</v>
      </c>
      <c r="M8" s="33"/>
      <c r="N8" s="11">
        <v>2</v>
      </c>
      <c r="P8" s="21" t="s">
        <v>21</v>
      </c>
      <c r="Q8" s="12">
        <f>SUM(B28:B32)</f>
        <v>4406</v>
      </c>
      <c r="R8" s="12">
        <f>SUM(C28:C32)</f>
        <v>2318</v>
      </c>
      <c r="S8" s="12">
        <f>SUM(D28:D32)</f>
        <v>2088</v>
      </c>
    </row>
    <row r="9" spans="1:19" ht="16.5" customHeight="1" x14ac:dyDescent="0.15">
      <c r="A9" s="9">
        <v>6</v>
      </c>
      <c r="B9" s="6">
        <f t="shared" si="0"/>
        <v>737</v>
      </c>
      <c r="C9" s="8">
        <v>389</v>
      </c>
      <c r="D9" s="8">
        <v>348</v>
      </c>
      <c r="F9" s="9">
        <v>56</v>
      </c>
      <c r="G9" s="8">
        <f t="shared" si="1"/>
        <v>1326</v>
      </c>
      <c r="H9" s="8">
        <v>666</v>
      </c>
      <c r="I9" s="8">
        <v>660</v>
      </c>
      <c r="K9" s="36">
        <v>106</v>
      </c>
      <c r="L9" s="8">
        <f t="shared" si="2"/>
        <v>0</v>
      </c>
      <c r="M9" s="35"/>
      <c r="N9" s="8"/>
      <c r="P9" s="20" t="s">
        <v>20</v>
      </c>
      <c r="Q9" s="8">
        <f>SUM(B33:B37)</f>
        <v>4716</v>
      </c>
      <c r="R9" s="8">
        <f>SUM(C33:C37)</f>
        <v>2500</v>
      </c>
      <c r="S9" s="8">
        <f>SUM(D33:D37)</f>
        <v>2216</v>
      </c>
    </row>
    <row r="10" spans="1:19" ht="16.5" customHeight="1" x14ac:dyDescent="0.15">
      <c r="A10" s="9">
        <v>7</v>
      </c>
      <c r="B10" s="6">
        <f t="shared" si="0"/>
        <v>727</v>
      </c>
      <c r="C10" s="8">
        <v>407</v>
      </c>
      <c r="D10" s="8">
        <v>320</v>
      </c>
      <c r="F10" s="9">
        <v>57</v>
      </c>
      <c r="G10" s="8">
        <f t="shared" si="1"/>
        <v>1275</v>
      </c>
      <c r="H10" s="8">
        <v>630</v>
      </c>
      <c r="I10" s="8">
        <v>645</v>
      </c>
      <c r="K10" s="36">
        <v>107</v>
      </c>
      <c r="L10" s="8">
        <f t="shared" si="2"/>
        <v>0</v>
      </c>
      <c r="M10" s="35"/>
      <c r="N10" s="8"/>
      <c r="P10" s="20" t="s">
        <v>19</v>
      </c>
      <c r="Q10" s="8">
        <f>SUM(B38:B42)</f>
        <v>5733</v>
      </c>
      <c r="R10" s="8">
        <f>SUM(C38:C42)</f>
        <v>2915</v>
      </c>
      <c r="S10" s="8">
        <f>SUM(D38:D42)</f>
        <v>2818</v>
      </c>
    </row>
    <row r="11" spans="1:19" ht="16.5" customHeight="1" x14ac:dyDescent="0.15">
      <c r="A11" s="9">
        <v>8</v>
      </c>
      <c r="B11" s="8">
        <f t="shared" si="0"/>
        <v>783</v>
      </c>
      <c r="C11" s="8">
        <v>393</v>
      </c>
      <c r="D11" s="8">
        <v>390</v>
      </c>
      <c r="F11" s="9">
        <v>58</v>
      </c>
      <c r="G11" s="8">
        <f t="shared" si="1"/>
        <v>1226</v>
      </c>
      <c r="H11" s="8">
        <v>619</v>
      </c>
      <c r="I11" s="8">
        <v>607</v>
      </c>
      <c r="K11" s="36">
        <v>108</v>
      </c>
      <c r="L11" s="8">
        <f t="shared" si="2"/>
        <v>1</v>
      </c>
      <c r="M11" s="35"/>
      <c r="N11" s="8">
        <v>1</v>
      </c>
      <c r="P11" s="20" t="s">
        <v>18</v>
      </c>
      <c r="Q11" s="8">
        <f>SUM(B43:B47)</f>
        <v>6782</v>
      </c>
      <c r="R11" s="8">
        <f>SUM(C43:C47)</f>
        <v>3560</v>
      </c>
      <c r="S11" s="8">
        <f>SUM(D43:D47)</f>
        <v>3222</v>
      </c>
    </row>
    <row r="12" spans="1:19" ht="16.5" customHeight="1" x14ac:dyDescent="0.15">
      <c r="A12" s="7">
        <v>9</v>
      </c>
      <c r="B12" s="14">
        <f t="shared" si="0"/>
        <v>751</v>
      </c>
      <c r="C12" s="5">
        <v>386</v>
      </c>
      <c r="D12" s="5">
        <v>365</v>
      </c>
      <c r="F12" s="7">
        <v>59</v>
      </c>
      <c r="G12" s="5">
        <f t="shared" si="1"/>
        <v>1206</v>
      </c>
      <c r="H12" s="5">
        <v>601</v>
      </c>
      <c r="I12" s="5">
        <v>605</v>
      </c>
      <c r="K12" s="32">
        <v>109</v>
      </c>
      <c r="L12" s="5">
        <f t="shared" si="2"/>
        <v>0</v>
      </c>
      <c r="M12" s="31"/>
      <c r="N12" s="5"/>
      <c r="P12" s="23" t="s">
        <v>17</v>
      </c>
      <c r="Q12" s="5">
        <f>SUM(B48:B52)</f>
        <v>8448</v>
      </c>
      <c r="R12" s="5">
        <f>SUM(C48:C52)</f>
        <v>4420</v>
      </c>
      <c r="S12" s="5">
        <f>SUM(D48:D52)</f>
        <v>4028</v>
      </c>
    </row>
    <row r="13" spans="1:19" ht="16.5" customHeight="1" x14ac:dyDescent="0.15">
      <c r="A13" s="13">
        <v>10</v>
      </c>
      <c r="B13" s="8">
        <f t="shared" si="0"/>
        <v>796</v>
      </c>
      <c r="C13" s="11">
        <v>399</v>
      </c>
      <c r="D13" s="11">
        <v>397</v>
      </c>
      <c r="F13" s="13">
        <v>60</v>
      </c>
      <c r="G13" s="11">
        <f t="shared" si="1"/>
        <v>1057</v>
      </c>
      <c r="H13" s="11">
        <v>535</v>
      </c>
      <c r="I13" s="11">
        <v>522</v>
      </c>
      <c r="K13" s="34">
        <v>110</v>
      </c>
      <c r="L13" s="11">
        <f t="shared" si="2"/>
        <v>0</v>
      </c>
      <c r="M13" s="33"/>
      <c r="N13" s="11"/>
      <c r="P13" s="21" t="s">
        <v>16</v>
      </c>
      <c r="Q13" s="12">
        <f>SUM(G3:G7)</f>
        <v>7544</v>
      </c>
      <c r="R13" s="12">
        <f>SUM(H3:H7)</f>
        <v>4022</v>
      </c>
      <c r="S13" s="12">
        <f>SUM(I3:I7)</f>
        <v>3522</v>
      </c>
    </row>
    <row r="14" spans="1:19" ht="16.5" customHeight="1" x14ac:dyDescent="0.15">
      <c r="A14" s="9">
        <v>11</v>
      </c>
      <c r="B14" s="10">
        <f t="shared" si="0"/>
        <v>821</v>
      </c>
      <c r="C14" s="8">
        <v>421</v>
      </c>
      <c r="D14" s="8">
        <v>400</v>
      </c>
      <c r="F14" s="9">
        <v>61</v>
      </c>
      <c r="G14" s="8">
        <f t="shared" si="1"/>
        <v>1199</v>
      </c>
      <c r="H14" s="8">
        <v>606</v>
      </c>
      <c r="I14" s="8">
        <v>593</v>
      </c>
      <c r="K14" s="32">
        <v>111</v>
      </c>
      <c r="L14" s="6">
        <f>M14+N14</f>
        <v>1</v>
      </c>
      <c r="M14" s="31"/>
      <c r="N14" s="5">
        <v>1</v>
      </c>
      <c r="P14" s="20" t="s">
        <v>15</v>
      </c>
      <c r="Q14" s="8">
        <f>SUM(G8:G12)</f>
        <v>6358</v>
      </c>
      <c r="R14" s="8">
        <f>SUM(H8:H12)</f>
        <v>3203</v>
      </c>
      <c r="S14" s="8">
        <f>SUM(I8:I12)</f>
        <v>3155</v>
      </c>
    </row>
    <row r="15" spans="1:19" ht="16.5" customHeight="1" x14ac:dyDescent="0.15">
      <c r="A15" s="9">
        <v>12</v>
      </c>
      <c r="B15" s="6">
        <f t="shared" si="0"/>
        <v>789</v>
      </c>
      <c r="C15" s="8">
        <v>398</v>
      </c>
      <c r="D15" s="8">
        <v>391</v>
      </c>
      <c r="F15" s="9">
        <v>62</v>
      </c>
      <c r="G15" s="8">
        <f t="shared" si="1"/>
        <v>1259</v>
      </c>
      <c r="H15" s="8">
        <v>613</v>
      </c>
      <c r="I15" s="8">
        <v>646</v>
      </c>
      <c r="K15" s="30" t="s">
        <v>14</v>
      </c>
      <c r="L15" s="29">
        <f>SUM(M15:N15)</f>
        <v>106293</v>
      </c>
      <c r="M15" s="14">
        <f>SUM(C3:C52,H3:H52,M3:M13)</f>
        <v>52507</v>
      </c>
      <c r="N15" s="14">
        <f>SUM(D3:D52,I3:I52,N3:N14)</f>
        <v>53786</v>
      </c>
      <c r="P15" s="20" t="s">
        <v>13</v>
      </c>
      <c r="Q15" s="8">
        <f>SUM(G13:G17)</f>
        <v>5945</v>
      </c>
      <c r="R15" s="8">
        <f>SUM(H13:H17)</f>
        <v>2911</v>
      </c>
      <c r="S15" s="8">
        <f>SUM(I13:I17)</f>
        <v>3034</v>
      </c>
    </row>
    <row r="16" spans="1:19" ht="16.5" customHeight="1" x14ac:dyDescent="0.15">
      <c r="A16" s="9">
        <v>13</v>
      </c>
      <c r="B16" s="6">
        <f t="shared" si="0"/>
        <v>803</v>
      </c>
      <c r="C16" s="8">
        <v>417</v>
      </c>
      <c r="D16" s="8">
        <v>386</v>
      </c>
      <c r="F16" s="9">
        <v>63</v>
      </c>
      <c r="G16" s="8">
        <f t="shared" si="1"/>
        <v>1150</v>
      </c>
      <c r="H16" s="8">
        <v>553</v>
      </c>
      <c r="I16" s="8">
        <v>597</v>
      </c>
      <c r="K16" s="28"/>
      <c r="L16" s="4"/>
      <c r="M16" s="4"/>
      <c r="N16" s="4"/>
      <c r="P16" s="20" t="s">
        <v>12</v>
      </c>
      <c r="Q16" s="8">
        <f>SUM(G18:G22)</f>
        <v>7573</v>
      </c>
      <c r="R16" s="8">
        <f>SUM(H18:H22)</f>
        <v>3511</v>
      </c>
      <c r="S16" s="8">
        <f>SUM(I18:I22)</f>
        <v>4062</v>
      </c>
    </row>
    <row r="17" spans="1:19" ht="16.5" customHeight="1" x14ac:dyDescent="0.15">
      <c r="A17" s="7">
        <v>14</v>
      </c>
      <c r="B17" s="5">
        <f t="shared" si="0"/>
        <v>835</v>
      </c>
      <c r="C17" s="5">
        <v>437</v>
      </c>
      <c r="D17" s="5">
        <v>398</v>
      </c>
      <c r="F17" s="7">
        <v>64</v>
      </c>
      <c r="G17" s="5">
        <f t="shared" si="1"/>
        <v>1280</v>
      </c>
      <c r="H17" s="5">
        <v>604</v>
      </c>
      <c r="I17" s="5">
        <v>676</v>
      </c>
      <c r="K17" s="28"/>
      <c r="L17" s="27"/>
      <c r="M17" s="27"/>
      <c r="N17" s="27"/>
      <c r="P17" s="23" t="s">
        <v>11</v>
      </c>
      <c r="Q17" s="5">
        <f>SUM(G23:G27)</f>
        <v>10452</v>
      </c>
      <c r="R17" s="5">
        <f>SUM(H23:H27)</f>
        <v>4807</v>
      </c>
      <c r="S17" s="5">
        <f>SUM(I23:I27)</f>
        <v>5645</v>
      </c>
    </row>
    <row r="18" spans="1:19" ht="16.5" customHeight="1" x14ac:dyDescent="0.15">
      <c r="A18" s="13">
        <v>15</v>
      </c>
      <c r="B18" s="8">
        <f t="shared" si="0"/>
        <v>854</v>
      </c>
      <c r="C18" s="11">
        <v>449</v>
      </c>
      <c r="D18" s="11">
        <v>405</v>
      </c>
      <c r="F18" s="13">
        <v>65</v>
      </c>
      <c r="G18" s="11">
        <f t="shared" si="1"/>
        <v>1304</v>
      </c>
      <c r="H18" s="11">
        <v>605</v>
      </c>
      <c r="I18" s="11">
        <v>699</v>
      </c>
      <c r="P18" s="21" t="s">
        <v>10</v>
      </c>
      <c r="Q18" s="12">
        <f>SUM(G28:G32)</f>
        <v>8481</v>
      </c>
      <c r="R18" s="12">
        <f>SUM(H28:H32)</f>
        <v>3962</v>
      </c>
      <c r="S18" s="12">
        <f>SUM(I28:I32)</f>
        <v>4519</v>
      </c>
    </row>
    <row r="19" spans="1:19" ht="16.5" customHeight="1" x14ac:dyDescent="0.15">
      <c r="A19" s="9">
        <v>16</v>
      </c>
      <c r="B19" s="10">
        <f t="shared" si="0"/>
        <v>837</v>
      </c>
      <c r="C19" s="8">
        <v>436</v>
      </c>
      <c r="D19" s="8">
        <v>401</v>
      </c>
      <c r="F19" s="9">
        <v>66</v>
      </c>
      <c r="G19" s="8">
        <f t="shared" si="1"/>
        <v>1425</v>
      </c>
      <c r="H19" s="8">
        <v>663</v>
      </c>
      <c r="I19" s="8">
        <v>762</v>
      </c>
      <c r="J19" s="26"/>
      <c r="P19" s="20" t="s">
        <v>9</v>
      </c>
      <c r="Q19" s="8">
        <f>SUM(G33:G37)</f>
        <v>5750</v>
      </c>
      <c r="R19" s="8">
        <f>SUM(H33:H37)</f>
        <v>2701</v>
      </c>
      <c r="S19" s="8">
        <f>SUM(I33:I37)</f>
        <v>3049</v>
      </c>
    </row>
    <row r="20" spans="1:19" ht="16.5" customHeight="1" x14ac:dyDescent="0.15">
      <c r="A20" s="9">
        <v>17</v>
      </c>
      <c r="B20" s="6">
        <f t="shared" si="0"/>
        <v>895</v>
      </c>
      <c r="C20" s="8">
        <v>463</v>
      </c>
      <c r="D20" s="8">
        <v>432</v>
      </c>
      <c r="F20" s="9">
        <v>67</v>
      </c>
      <c r="G20" s="8">
        <f t="shared" si="1"/>
        <v>1536</v>
      </c>
      <c r="H20" s="8">
        <v>738</v>
      </c>
      <c r="I20" s="8">
        <v>798</v>
      </c>
      <c r="P20" s="20" t="s">
        <v>8</v>
      </c>
      <c r="Q20" s="8">
        <f>SUM(G38:G42)</f>
        <v>2906</v>
      </c>
      <c r="R20" s="8">
        <f>SUM(H38:H42)</f>
        <v>1167</v>
      </c>
      <c r="S20" s="8">
        <f>SUM(I38:I42)</f>
        <v>1739</v>
      </c>
    </row>
    <row r="21" spans="1:19" ht="16.5" customHeight="1" x14ac:dyDescent="0.15">
      <c r="A21" s="9">
        <v>18</v>
      </c>
      <c r="B21" s="6">
        <f t="shared" si="0"/>
        <v>877</v>
      </c>
      <c r="C21" s="8">
        <v>448</v>
      </c>
      <c r="D21" s="8">
        <v>429</v>
      </c>
      <c r="F21" s="9">
        <v>68</v>
      </c>
      <c r="G21" s="8">
        <f t="shared" si="1"/>
        <v>1616</v>
      </c>
      <c r="H21" s="8">
        <v>748</v>
      </c>
      <c r="I21" s="8">
        <v>868</v>
      </c>
      <c r="P21" s="20" t="s">
        <v>7</v>
      </c>
      <c r="Q21" s="8">
        <f>SUM(G43:G47)</f>
        <v>1160</v>
      </c>
      <c r="R21" s="8">
        <f>SUM(H43:H47)</f>
        <v>327</v>
      </c>
      <c r="S21" s="8">
        <f>SUM(I43:I47)</f>
        <v>833</v>
      </c>
    </row>
    <row r="22" spans="1:19" ht="16.5" customHeight="1" x14ac:dyDescent="0.15">
      <c r="A22" s="7">
        <v>19</v>
      </c>
      <c r="B22" s="5">
        <f t="shared" si="0"/>
        <v>841</v>
      </c>
      <c r="C22" s="25">
        <v>414</v>
      </c>
      <c r="D22" s="5">
        <v>427</v>
      </c>
      <c r="F22" s="7">
        <v>69</v>
      </c>
      <c r="G22" s="5">
        <f t="shared" si="1"/>
        <v>1692</v>
      </c>
      <c r="H22" s="24">
        <v>757</v>
      </c>
      <c r="I22" s="5">
        <v>935</v>
      </c>
      <c r="P22" s="23" t="s">
        <v>6</v>
      </c>
      <c r="Q22" s="5">
        <f>SUM(G48:G52)</f>
        <v>331</v>
      </c>
      <c r="R22" s="5">
        <f>SUM(H48:H52)</f>
        <v>59</v>
      </c>
      <c r="S22" s="5">
        <f>SUM(I48:I52)</f>
        <v>272</v>
      </c>
    </row>
    <row r="23" spans="1:19" ht="16.5" customHeight="1" x14ac:dyDescent="0.15">
      <c r="A23" s="13">
        <v>20</v>
      </c>
      <c r="B23" s="8">
        <f t="shared" si="0"/>
        <v>879</v>
      </c>
      <c r="C23" s="11">
        <v>450</v>
      </c>
      <c r="D23" s="11">
        <v>429</v>
      </c>
      <c r="F23" s="13">
        <v>70</v>
      </c>
      <c r="G23" s="11">
        <f t="shared" si="1"/>
        <v>1965</v>
      </c>
      <c r="H23" s="11">
        <v>938</v>
      </c>
      <c r="I23" s="11">
        <v>1027</v>
      </c>
      <c r="P23" s="22" t="s">
        <v>5</v>
      </c>
      <c r="Q23" s="10">
        <f>SUM(L3:L14)</f>
        <v>57</v>
      </c>
      <c r="R23" s="10">
        <f>SUM(M3:M13)</f>
        <v>6</v>
      </c>
      <c r="S23" s="10">
        <f>SUM(N3:N14)</f>
        <v>51</v>
      </c>
    </row>
    <row r="24" spans="1:19" ht="16.5" customHeight="1" x14ac:dyDescent="0.15">
      <c r="A24" s="9">
        <v>21</v>
      </c>
      <c r="B24" s="11">
        <f t="shared" si="0"/>
        <v>963</v>
      </c>
      <c r="C24" s="8">
        <v>510</v>
      </c>
      <c r="D24" s="8">
        <v>453</v>
      </c>
      <c r="F24" s="9">
        <v>71</v>
      </c>
      <c r="G24" s="8">
        <f t="shared" si="1"/>
        <v>2104</v>
      </c>
      <c r="H24" s="8">
        <v>968</v>
      </c>
      <c r="I24" s="8">
        <v>1136</v>
      </c>
      <c r="P24" s="22"/>
      <c r="Q24" s="10"/>
      <c r="R24" s="10"/>
      <c r="S24" s="10"/>
    </row>
    <row r="25" spans="1:19" ht="16.5" customHeight="1" x14ac:dyDescent="0.15">
      <c r="A25" s="9">
        <v>22</v>
      </c>
      <c r="B25" s="10">
        <f t="shared" si="0"/>
        <v>905</v>
      </c>
      <c r="C25" s="8">
        <v>471</v>
      </c>
      <c r="D25" s="8">
        <v>434</v>
      </c>
      <c r="F25" s="9">
        <v>72</v>
      </c>
      <c r="G25" s="8">
        <f t="shared" si="1"/>
        <v>2161</v>
      </c>
      <c r="H25" s="8">
        <v>986</v>
      </c>
      <c r="I25" s="8">
        <v>1175</v>
      </c>
      <c r="P25" s="19"/>
      <c r="Q25" s="14"/>
      <c r="R25" s="14"/>
      <c r="S25" s="14"/>
    </row>
    <row r="26" spans="1:19" ht="16.5" customHeight="1" x14ac:dyDescent="0.15">
      <c r="A26" s="9">
        <v>23</v>
      </c>
      <c r="B26" s="8">
        <f t="shared" si="0"/>
        <v>891</v>
      </c>
      <c r="C26" s="8">
        <v>449</v>
      </c>
      <c r="D26" s="8">
        <v>442</v>
      </c>
      <c r="F26" s="9">
        <v>73</v>
      </c>
      <c r="G26" s="8">
        <f t="shared" si="1"/>
        <v>2396</v>
      </c>
      <c r="H26" s="8">
        <v>1070</v>
      </c>
      <c r="I26" s="8">
        <v>1326</v>
      </c>
      <c r="P26" s="21" t="s">
        <v>4</v>
      </c>
      <c r="Q26" s="12">
        <f>SUM(Q3:Q5)</f>
        <v>10834</v>
      </c>
      <c r="R26" s="12">
        <f>SUM(R3:R5)</f>
        <v>5590</v>
      </c>
      <c r="S26" s="12">
        <f>Q26-R26</f>
        <v>5244</v>
      </c>
    </row>
    <row r="27" spans="1:19" ht="16.5" customHeight="1" x14ac:dyDescent="0.15">
      <c r="A27" s="7">
        <v>24</v>
      </c>
      <c r="B27" s="14">
        <f t="shared" si="0"/>
        <v>875</v>
      </c>
      <c r="C27" s="5">
        <v>438</v>
      </c>
      <c r="D27" s="5">
        <v>437</v>
      </c>
      <c r="F27" s="7">
        <v>74</v>
      </c>
      <c r="G27" s="6">
        <f t="shared" si="1"/>
        <v>1826</v>
      </c>
      <c r="H27" s="5">
        <v>845</v>
      </c>
      <c r="I27" s="5">
        <v>981</v>
      </c>
      <c r="P27" s="20" t="s">
        <v>3</v>
      </c>
      <c r="Q27" s="8">
        <f>SUM(Q6:Q15)</f>
        <v>58749</v>
      </c>
      <c r="R27" s="8">
        <f>SUM(R6:R15)</f>
        <v>30377</v>
      </c>
      <c r="S27" s="8">
        <f>Q27-R27</f>
        <v>28372</v>
      </c>
    </row>
    <row r="28" spans="1:19" ht="16.5" customHeight="1" x14ac:dyDescent="0.15">
      <c r="A28" s="13">
        <v>25</v>
      </c>
      <c r="B28" s="6">
        <f t="shared" si="0"/>
        <v>883</v>
      </c>
      <c r="C28" s="11">
        <v>467</v>
      </c>
      <c r="D28" s="11">
        <v>416</v>
      </c>
      <c r="F28" s="13">
        <v>75</v>
      </c>
      <c r="G28" s="12">
        <f t="shared" si="1"/>
        <v>1364</v>
      </c>
      <c r="H28" s="11">
        <v>651</v>
      </c>
      <c r="I28" s="11">
        <v>713</v>
      </c>
      <c r="P28" s="20" t="s">
        <v>2</v>
      </c>
      <c r="Q28" s="8">
        <f>SUM(Q16:Q23)</f>
        <v>36710</v>
      </c>
      <c r="R28" s="8">
        <f>SUM(R16:R23)</f>
        <v>16540</v>
      </c>
      <c r="S28" s="8">
        <f>Q28-R28</f>
        <v>20170</v>
      </c>
    </row>
    <row r="29" spans="1:19" ht="16.5" customHeight="1" x14ac:dyDescent="0.15">
      <c r="A29" s="9">
        <v>26</v>
      </c>
      <c r="B29" s="6">
        <f t="shared" si="0"/>
        <v>840</v>
      </c>
      <c r="C29" s="8">
        <v>424</v>
      </c>
      <c r="D29" s="8">
        <v>416</v>
      </c>
      <c r="F29" s="9">
        <v>76</v>
      </c>
      <c r="G29" s="8">
        <f t="shared" si="1"/>
        <v>1684</v>
      </c>
      <c r="H29" s="8">
        <v>783</v>
      </c>
      <c r="I29" s="8">
        <v>901</v>
      </c>
      <c r="P29" s="19" t="s">
        <v>1</v>
      </c>
      <c r="Q29" s="18">
        <f>SUM(Q18:Q23)</f>
        <v>18685</v>
      </c>
      <c r="R29" s="18">
        <f>SUM(R18:R23)</f>
        <v>8222</v>
      </c>
      <c r="S29" s="18">
        <f>SUM(S18:S23)</f>
        <v>10463</v>
      </c>
    </row>
    <row r="30" spans="1:19" ht="16.5" customHeight="1" x14ac:dyDescent="0.15">
      <c r="A30" s="9">
        <v>27</v>
      </c>
      <c r="B30" s="6">
        <f t="shared" si="0"/>
        <v>868</v>
      </c>
      <c r="C30" s="8">
        <v>460</v>
      </c>
      <c r="D30" s="8">
        <v>408</v>
      </c>
      <c r="F30" s="9">
        <v>77</v>
      </c>
      <c r="G30" s="8">
        <f t="shared" si="1"/>
        <v>1887</v>
      </c>
      <c r="H30" s="8">
        <v>872</v>
      </c>
      <c r="I30" s="8">
        <v>1015</v>
      </c>
      <c r="P30" s="17" t="s">
        <v>0</v>
      </c>
      <c r="Q30" s="16">
        <v>50.07</v>
      </c>
      <c r="R30" s="16">
        <v>48.67</v>
      </c>
      <c r="S30" s="16">
        <v>51.44</v>
      </c>
    </row>
    <row r="31" spans="1:19" ht="16.5" customHeight="1" x14ac:dyDescent="0.15">
      <c r="A31" s="9">
        <v>28</v>
      </c>
      <c r="B31" s="8">
        <f t="shared" si="0"/>
        <v>868</v>
      </c>
      <c r="C31" s="8">
        <v>475</v>
      </c>
      <c r="D31" s="8">
        <v>393</v>
      </c>
      <c r="F31" s="9">
        <v>78</v>
      </c>
      <c r="G31" s="8">
        <f t="shared" si="1"/>
        <v>1771</v>
      </c>
      <c r="H31" s="8">
        <v>826</v>
      </c>
      <c r="I31" s="8">
        <v>945</v>
      </c>
      <c r="Q31" s="4"/>
      <c r="R31" s="4"/>
      <c r="S31" s="4"/>
    </row>
    <row r="32" spans="1:19" ht="16.5" customHeight="1" x14ac:dyDescent="0.15">
      <c r="A32" s="7">
        <v>29</v>
      </c>
      <c r="B32" s="14">
        <f t="shared" si="0"/>
        <v>947</v>
      </c>
      <c r="C32" s="5">
        <v>492</v>
      </c>
      <c r="D32" s="5">
        <v>455</v>
      </c>
      <c r="E32" s="15"/>
      <c r="F32" s="7">
        <v>79</v>
      </c>
      <c r="G32" s="5">
        <f t="shared" si="1"/>
        <v>1775</v>
      </c>
      <c r="H32" s="5">
        <v>830</v>
      </c>
      <c r="I32" s="5">
        <v>945</v>
      </c>
    </row>
    <row r="33" spans="1:14" ht="16.5" customHeight="1" x14ac:dyDescent="0.15">
      <c r="A33" s="13">
        <v>30</v>
      </c>
      <c r="B33" s="8">
        <f t="shared" si="0"/>
        <v>816</v>
      </c>
      <c r="C33" s="11">
        <v>433</v>
      </c>
      <c r="D33" s="11">
        <v>383</v>
      </c>
      <c r="F33" s="13">
        <v>80</v>
      </c>
      <c r="G33" s="11">
        <f t="shared" si="1"/>
        <v>1428</v>
      </c>
      <c r="H33" s="11">
        <v>675</v>
      </c>
      <c r="I33" s="11">
        <v>753</v>
      </c>
    </row>
    <row r="34" spans="1:14" ht="16.5" customHeight="1" x14ac:dyDescent="0.15">
      <c r="A34" s="9">
        <v>31</v>
      </c>
      <c r="B34" s="11">
        <f t="shared" si="0"/>
        <v>895</v>
      </c>
      <c r="C34" s="8">
        <v>473</v>
      </c>
      <c r="D34" s="8">
        <v>422</v>
      </c>
      <c r="F34" s="9">
        <v>81</v>
      </c>
      <c r="G34" s="8">
        <f t="shared" si="1"/>
        <v>1261</v>
      </c>
      <c r="H34" s="8">
        <v>598</v>
      </c>
      <c r="I34" s="8">
        <v>663</v>
      </c>
    </row>
    <row r="35" spans="1:14" ht="16.5" customHeight="1" x14ac:dyDescent="0.15">
      <c r="A35" s="9">
        <v>32</v>
      </c>
      <c r="B35" s="6">
        <f t="shared" ref="B35:B52" si="3">C35+D35</f>
        <v>991</v>
      </c>
      <c r="C35" s="8">
        <v>534</v>
      </c>
      <c r="D35" s="8">
        <v>457</v>
      </c>
      <c r="F35" s="9">
        <v>82</v>
      </c>
      <c r="G35" s="8">
        <f t="shared" ref="G35:G52" si="4">H35+I35</f>
        <v>1075</v>
      </c>
      <c r="H35" s="8">
        <v>500</v>
      </c>
      <c r="I35" s="8">
        <v>575</v>
      </c>
    </row>
    <row r="36" spans="1:14" ht="16.5" customHeight="1" x14ac:dyDescent="0.15">
      <c r="A36" s="9">
        <v>33</v>
      </c>
      <c r="B36" s="6">
        <f t="shared" si="3"/>
        <v>990</v>
      </c>
      <c r="C36" s="8">
        <v>518</v>
      </c>
      <c r="D36" s="8">
        <v>472</v>
      </c>
      <c r="F36" s="9">
        <v>83</v>
      </c>
      <c r="G36" s="8">
        <f t="shared" si="4"/>
        <v>1073</v>
      </c>
      <c r="H36" s="8">
        <v>491</v>
      </c>
      <c r="I36" s="8">
        <v>582</v>
      </c>
    </row>
    <row r="37" spans="1:14" ht="16.5" customHeight="1" x14ac:dyDescent="0.15">
      <c r="A37" s="7">
        <v>34</v>
      </c>
      <c r="B37" s="5">
        <f t="shared" si="3"/>
        <v>1024</v>
      </c>
      <c r="C37" s="5">
        <v>542</v>
      </c>
      <c r="D37" s="5">
        <v>482</v>
      </c>
      <c r="F37" s="7">
        <v>84</v>
      </c>
      <c r="G37" s="5">
        <f t="shared" si="4"/>
        <v>913</v>
      </c>
      <c r="H37" s="5">
        <v>437</v>
      </c>
      <c r="I37" s="5">
        <v>476</v>
      </c>
    </row>
    <row r="38" spans="1:14" ht="16.5" customHeight="1" x14ac:dyDescent="0.15">
      <c r="A38" s="13">
        <v>35</v>
      </c>
      <c r="B38" s="8">
        <f t="shared" si="3"/>
        <v>1080</v>
      </c>
      <c r="C38" s="11">
        <v>543</v>
      </c>
      <c r="D38" s="11">
        <v>537</v>
      </c>
      <c r="F38" s="13">
        <v>85</v>
      </c>
      <c r="G38" s="11">
        <f t="shared" si="4"/>
        <v>807</v>
      </c>
      <c r="H38" s="11">
        <v>352</v>
      </c>
      <c r="I38" s="11">
        <v>455</v>
      </c>
    </row>
    <row r="39" spans="1:14" ht="16.5" customHeight="1" x14ac:dyDescent="0.15">
      <c r="A39" s="9">
        <v>36</v>
      </c>
      <c r="B39" s="10">
        <f t="shared" si="3"/>
        <v>1111</v>
      </c>
      <c r="C39" s="8">
        <v>543</v>
      </c>
      <c r="D39" s="8">
        <v>568</v>
      </c>
      <c r="F39" s="9">
        <v>86</v>
      </c>
      <c r="G39" s="8">
        <f t="shared" si="4"/>
        <v>651</v>
      </c>
      <c r="H39" s="8">
        <v>263</v>
      </c>
      <c r="I39" s="8">
        <v>388</v>
      </c>
    </row>
    <row r="40" spans="1:14" ht="16.5" customHeight="1" x14ac:dyDescent="0.15">
      <c r="A40" s="9">
        <v>37</v>
      </c>
      <c r="B40" s="6">
        <f t="shared" si="3"/>
        <v>1148</v>
      </c>
      <c r="C40" s="8">
        <v>562</v>
      </c>
      <c r="D40" s="8">
        <v>586</v>
      </c>
      <c r="F40" s="9">
        <v>87</v>
      </c>
      <c r="G40" s="8">
        <f t="shared" si="4"/>
        <v>564</v>
      </c>
      <c r="H40" s="8">
        <v>252</v>
      </c>
      <c r="I40" s="8">
        <v>312</v>
      </c>
    </row>
    <row r="41" spans="1:14" ht="16.5" customHeight="1" x14ac:dyDescent="0.15">
      <c r="A41" s="9">
        <v>38</v>
      </c>
      <c r="B41" s="8">
        <f t="shared" si="3"/>
        <v>1178</v>
      </c>
      <c r="C41" s="8">
        <v>639</v>
      </c>
      <c r="D41" s="8">
        <v>539</v>
      </c>
      <c r="F41" s="9">
        <v>88</v>
      </c>
      <c r="G41" s="8">
        <f t="shared" si="4"/>
        <v>471</v>
      </c>
      <c r="H41" s="8">
        <v>169</v>
      </c>
      <c r="I41" s="8">
        <v>302</v>
      </c>
    </row>
    <row r="42" spans="1:14" ht="16.5" customHeight="1" x14ac:dyDescent="0.15">
      <c r="A42" s="7">
        <v>39</v>
      </c>
      <c r="B42" s="14">
        <f t="shared" si="3"/>
        <v>1216</v>
      </c>
      <c r="C42" s="5">
        <v>628</v>
      </c>
      <c r="D42" s="5">
        <v>588</v>
      </c>
      <c r="F42" s="7">
        <v>89</v>
      </c>
      <c r="G42" s="5">
        <f t="shared" si="4"/>
        <v>413</v>
      </c>
      <c r="H42" s="5">
        <v>131</v>
      </c>
      <c r="I42" s="5">
        <v>282</v>
      </c>
    </row>
    <row r="43" spans="1:14" ht="16.5" customHeight="1" x14ac:dyDescent="0.15">
      <c r="A43" s="13">
        <v>40</v>
      </c>
      <c r="B43" s="8">
        <f t="shared" si="3"/>
        <v>1249</v>
      </c>
      <c r="C43" s="11">
        <v>647</v>
      </c>
      <c r="D43" s="11">
        <v>602</v>
      </c>
      <c r="F43" s="13">
        <v>90</v>
      </c>
      <c r="G43" s="11">
        <f t="shared" si="4"/>
        <v>339</v>
      </c>
      <c r="H43" s="11">
        <v>92</v>
      </c>
      <c r="I43" s="11">
        <v>247</v>
      </c>
    </row>
    <row r="44" spans="1:14" ht="16.5" customHeight="1" x14ac:dyDescent="0.15">
      <c r="A44" s="9">
        <v>41</v>
      </c>
      <c r="B44" s="11">
        <f t="shared" si="3"/>
        <v>1324</v>
      </c>
      <c r="C44" s="8">
        <v>707</v>
      </c>
      <c r="D44" s="8">
        <v>617</v>
      </c>
      <c r="F44" s="9">
        <v>91</v>
      </c>
      <c r="G44" s="8">
        <f t="shared" si="4"/>
        <v>261</v>
      </c>
      <c r="H44" s="8">
        <v>94</v>
      </c>
      <c r="I44" s="8">
        <v>167</v>
      </c>
    </row>
    <row r="45" spans="1:14" ht="16.5" customHeight="1" x14ac:dyDescent="0.15">
      <c r="A45" s="9">
        <v>42</v>
      </c>
      <c r="B45" s="10">
        <f t="shared" si="3"/>
        <v>1378</v>
      </c>
      <c r="C45" s="8">
        <v>709</v>
      </c>
      <c r="D45" s="8">
        <v>669</v>
      </c>
      <c r="F45" s="9">
        <v>92</v>
      </c>
      <c r="G45" s="8">
        <f t="shared" si="4"/>
        <v>238</v>
      </c>
      <c r="H45" s="8">
        <v>70</v>
      </c>
      <c r="I45" s="8">
        <v>168</v>
      </c>
    </row>
    <row r="46" spans="1:14" ht="16.5" customHeight="1" x14ac:dyDescent="0.15">
      <c r="A46" s="9">
        <v>43</v>
      </c>
      <c r="B46" s="6">
        <f t="shared" si="3"/>
        <v>1413</v>
      </c>
      <c r="C46" s="8">
        <v>773</v>
      </c>
      <c r="D46" s="8">
        <v>640</v>
      </c>
      <c r="F46" s="9">
        <v>93</v>
      </c>
      <c r="G46" s="8">
        <f t="shared" si="4"/>
        <v>163</v>
      </c>
      <c r="H46" s="8">
        <v>38</v>
      </c>
      <c r="I46" s="8">
        <v>125</v>
      </c>
    </row>
    <row r="47" spans="1:14" ht="16.5" customHeight="1" x14ac:dyDescent="0.15">
      <c r="A47" s="7">
        <v>44</v>
      </c>
      <c r="B47" s="5">
        <f t="shared" si="3"/>
        <v>1418</v>
      </c>
      <c r="C47" s="5">
        <v>724</v>
      </c>
      <c r="D47" s="5">
        <v>694</v>
      </c>
      <c r="F47" s="7">
        <v>94</v>
      </c>
      <c r="G47" s="6">
        <f t="shared" si="4"/>
        <v>159</v>
      </c>
      <c r="H47" s="5">
        <v>33</v>
      </c>
      <c r="I47" s="5">
        <v>126</v>
      </c>
    </row>
    <row r="48" spans="1:14" ht="16.5" customHeight="1" x14ac:dyDescent="0.15">
      <c r="A48" s="13">
        <v>45</v>
      </c>
      <c r="B48" s="8">
        <f t="shared" si="3"/>
        <v>1589</v>
      </c>
      <c r="C48" s="11">
        <v>803</v>
      </c>
      <c r="D48" s="11">
        <v>786</v>
      </c>
      <c r="F48" s="13">
        <v>95</v>
      </c>
      <c r="G48" s="12">
        <f t="shared" si="4"/>
        <v>119</v>
      </c>
      <c r="H48" s="11">
        <v>26</v>
      </c>
      <c r="I48" s="11">
        <v>93</v>
      </c>
      <c r="L48" s="4"/>
      <c r="M48" s="4"/>
      <c r="N48" s="4"/>
    </row>
    <row r="49" spans="1:14" ht="16.5" customHeight="1" x14ac:dyDescent="0.15">
      <c r="A49" s="9">
        <v>46</v>
      </c>
      <c r="B49" s="11">
        <f t="shared" si="3"/>
        <v>1671</v>
      </c>
      <c r="C49" s="8">
        <v>914</v>
      </c>
      <c r="D49" s="8">
        <v>757</v>
      </c>
      <c r="F49" s="9">
        <v>96</v>
      </c>
      <c r="G49" s="8">
        <f t="shared" si="4"/>
        <v>79</v>
      </c>
      <c r="H49" s="8">
        <v>15</v>
      </c>
      <c r="I49" s="8">
        <v>64</v>
      </c>
      <c r="L49" s="4"/>
      <c r="M49" s="4"/>
      <c r="N49" s="3"/>
    </row>
    <row r="50" spans="1:14" ht="16.5" customHeight="1" x14ac:dyDescent="0.15">
      <c r="A50" s="9">
        <v>47</v>
      </c>
      <c r="B50" s="11">
        <f t="shared" si="3"/>
        <v>1763</v>
      </c>
      <c r="C50" s="8">
        <v>909</v>
      </c>
      <c r="D50" s="8">
        <v>854</v>
      </c>
      <c r="F50" s="9">
        <v>97</v>
      </c>
      <c r="G50" s="8">
        <f t="shared" si="4"/>
        <v>64</v>
      </c>
      <c r="H50" s="8">
        <v>9</v>
      </c>
      <c r="I50" s="8">
        <v>55</v>
      </c>
      <c r="L50" s="4"/>
      <c r="M50" s="4"/>
      <c r="N50" s="4"/>
    </row>
    <row r="51" spans="1:14" ht="16.5" customHeight="1" x14ac:dyDescent="0.15">
      <c r="A51" s="9">
        <v>48</v>
      </c>
      <c r="B51" s="10">
        <f t="shared" si="3"/>
        <v>1733</v>
      </c>
      <c r="C51" s="8">
        <v>891</v>
      </c>
      <c r="D51" s="8">
        <v>842</v>
      </c>
      <c r="F51" s="9">
        <v>98</v>
      </c>
      <c r="G51" s="8">
        <f t="shared" si="4"/>
        <v>41</v>
      </c>
      <c r="H51" s="8">
        <v>5</v>
      </c>
      <c r="I51" s="8">
        <v>36</v>
      </c>
      <c r="L51" s="4"/>
      <c r="M51" s="4"/>
      <c r="N51" s="3"/>
    </row>
    <row r="52" spans="1:14" ht="16.5" customHeight="1" x14ac:dyDescent="0.15">
      <c r="A52" s="7">
        <v>49</v>
      </c>
      <c r="B52" s="5">
        <f t="shared" si="3"/>
        <v>1692</v>
      </c>
      <c r="C52" s="5">
        <v>903</v>
      </c>
      <c r="D52" s="5">
        <v>789</v>
      </c>
      <c r="F52" s="7">
        <v>99</v>
      </c>
      <c r="G52" s="6">
        <f t="shared" si="4"/>
        <v>28</v>
      </c>
      <c r="H52" s="5">
        <v>4</v>
      </c>
      <c r="I52" s="5">
        <v>24</v>
      </c>
      <c r="L52" s="4"/>
      <c r="M52" s="4"/>
      <c r="N52" s="3"/>
    </row>
    <row r="53" spans="1:14" ht="16.5" customHeight="1" x14ac:dyDescent="0.15">
      <c r="G53" s="2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showZeros="0" zoomScale="90" zoomScaleNormal="90" zoomScaleSheetLayoutView="90" workbookViewId="0"/>
  </sheetViews>
  <sheetFormatPr defaultRowHeight="16.5" customHeight="1" x14ac:dyDescent="0.15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20" width="9.140625" style="1" customWidth="1"/>
    <col min="21" max="16384" width="9.140625" style="1"/>
  </cols>
  <sheetData>
    <row r="1" spans="1:19" ht="21.75" customHeight="1" x14ac:dyDescent="0.25">
      <c r="A1" s="49" t="s">
        <v>35</v>
      </c>
      <c r="B1" s="48"/>
      <c r="C1" s="53" t="s">
        <v>37</v>
      </c>
      <c r="D1" s="52"/>
      <c r="E1" s="47" t="s">
        <v>33</v>
      </c>
      <c r="I1" s="46"/>
    </row>
    <row r="2" spans="1:19" ht="16.5" customHeight="1" x14ac:dyDescent="0.15">
      <c r="A2" s="45" t="s">
        <v>32</v>
      </c>
      <c r="B2" s="41" t="s">
        <v>30</v>
      </c>
      <c r="C2" s="41" t="s">
        <v>29</v>
      </c>
      <c r="D2" s="41" t="s">
        <v>28</v>
      </c>
      <c r="F2" s="45" t="s">
        <v>32</v>
      </c>
      <c r="G2" s="41" t="s">
        <v>30</v>
      </c>
      <c r="H2" s="41" t="s">
        <v>29</v>
      </c>
      <c r="I2" s="41" t="s">
        <v>28</v>
      </c>
      <c r="K2" s="44" t="s">
        <v>32</v>
      </c>
      <c r="L2" s="43" t="s">
        <v>30</v>
      </c>
      <c r="M2" s="43" t="s">
        <v>29</v>
      </c>
      <c r="N2" s="41" t="s">
        <v>28</v>
      </c>
      <c r="P2" s="42" t="s">
        <v>31</v>
      </c>
      <c r="Q2" s="41" t="s">
        <v>30</v>
      </c>
      <c r="R2" s="41" t="s">
        <v>29</v>
      </c>
      <c r="S2" s="41" t="s">
        <v>28</v>
      </c>
    </row>
    <row r="3" spans="1:19" ht="16.5" customHeight="1" x14ac:dyDescent="0.15">
      <c r="A3" s="40" t="s">
        <v>27</v>
      </c>
      <c r="B3" s="12">
        <v>536</v>
      </c>
      <c r="C3" s="12">
        <v>261</v>
      </c>
      <c r="D3" s="12">
        <v>275</v>
      </c>
      <c r="F3" s="39">
        <v>50</v>
      </c>
      <c r="G3" s="12">
        <v>1600</v>
      </c>
      <c r="H3" s="12">
        <v>853</v>
      </c>
      <c r="I3" s="11">
        <v>747</v>
      </c>
      <c r="K3" s="38">
        <v>100</v>
      </c>
      <c r="L3" s="37">
        <v>22</v>
      </c>
      <c r="M3" s="37">
        <v>4</v>
      </c>
      <c r="N3" s="11">
        <v>18</v>
      </c>
      <c r="P3" s="21" t="s">
        <v>26</v>
      </c>
      <c r="Q3" s="12">
        <f>SUM(B3:B7)</f>
        <v>3110</v>
      </c>
      <c r="R3" s="12">
        <f>SUM(C3:C7)</f>
        <v>1591</v>
      </c>
      <c r="S3" s="12">
        <f>SUM(D3:D7)</f>
        <v>1519</v>
      </c>
    </row>
    <row r="4" spans="1:19" ht="16.5" customHeight="1" x14ac:dyDescent="0.15">
      <c r="A4" s="9">
        <v>1</v>
      </c>
      <c r="B4" s="8">
        <v>564</v>
      </c>
      <c r="C4" s="8">
        <v>292</v>
      </c>
      <c r="D4" s="8">
        <v>272</v>
      </c>
      <c r="F4" s="9">
        <v>51</v>
      </c>
      <c r="G4" s="8">
        <v>1617</v>
      </c>
      <c r="H4" s="8">
        <v>878</v>
      </c>
      <c r="I4" s="8">
        <v>739</v>
      </c>
      <c r="K4" s="36">
        <v>101</v>
      </c>
      <c r="L4" s="8">
        <v>9</v>
      </c>
      <c r="M4" s="35">
        <v>1</v>
      </c>
      <c r="N4" s="11">
        <v>8</v>
      </c>
      <c r="P4" s="20" t="s">
        <v>25</v>
      </c>
      <c r="Q4" s="8">
        <f>SUM(B8:B12)</f>
        <v>3615</v>
      </c>
      <c r="R4" s="8">
        <f>SUM(C8:C12)</f>
        <v>1897</v>
      </c>
      <c r="S4" s="8">
        <f>SUM(D8:D12)</f>
        <v>1718</v>
      </c>
    </row>
    <row r="5" spans="1:19" ht="16.5" customHeight="1" x14ac:dyDescent="0.15">
      <c r="A5" s="9">
        <v>2</v>
      </c>
      <c r="B5" s="8">
        <v>648</v>
      </c>
      <c r="C5" s="8">
        <v>336</v>
      </c>
      <c r="D5" s="8">
        <v>312</v>
      </c>
      <c r="F5" s="9">
        <v>52</v>
      </c>
      <c r="G5" s="8">
        <v>1599</v>
      </c>
      <c r="H5" s="8">
        <v>842</v>
      </c>
      <c r="I5" s="8">
        <v>757</v>
      </c>
      <c r="K5" s="36">
        <v>102</v>
      </c>
      <c r="L5" s="8">
        <v>10</v>
      </c>
      <c r="M5" s="35">
        <v>2</v>
      </c>
      <c r="N5" s="11">
        <v>8</v>
      </c>
      <c r="P5" s="20" t="s">
        <v>24</v>
      </c>
      <c r="Q5" s="8">
        <f>SUM(B13:B17)</f>
        <v>4035</v>
      </c>
      <c r="R5" s="8">
        <f>SUM(C13:C17)</f>
        <v>2064</v>
      </c>
      <c r="S5" s="8">
        <f>SUM(D13:D17)</f>
        <v>1971</v>
      </c>
    </row>
    <row r="6" spans="1:19" ht="16.5" customHeight="1" x14ac:dyDescent="0.15">
      <c r="A6" s="9">
        <v>3</v>
      </c>
      <c r="B6" s="8">
        <v>654</v>
      </c>
      <c r="C6" s="8">
        <v>323</v>
      </c>
      <c r="D6" s="8">
        <v>331</v>
      </c>
      <c r="F6" s="9">
        <v>53</v>
      </c>
      <c r="G6" s="8">
        <v>1519</v>
      </c>
      <c r="H6" s="8">
        <v>815</v>
      </c>
      <c r="I6" s="8">
        <v>704</v>
      </c>
      <c r="K6" s="36">
        <v>103</v>
      </c>
      <c r="L6" s="8">
        <v>10</v>
      </c>
      <c r="M6" s="35">
        <v>1</v>
      </c>
      <c r="N6" s="11">
        <v>9</v>
      </c>
      <c r="P6" s="20" t="s">
        <v>23</v>
      </c>
      <c r="Q6" s="8">
        <f>SUM(B18:B22)</f>
        <v>4301</v>
      </c>
      <c r="R6" s="8">
        <f>SUM(C18:C22)</f>
        <v>2209</v>
      </c>
      <c r="S6" s="8">
        <f>SUM(D18:D22)</f>
        <v>2092</v>
      </c>
    </row>
    <row r="7" spans="1:19" ht="16.5" customHeight="1" x14ac:dyDescent="0.15">
      <c r="A7" s="7">
        <v>4</v>
      </c>
      <c r="B7" s="5">
        <v>708</v>
      </c>
      <c r="C7" s="5">
        <v>379</v>
      </c>
      <c r="D7" s="5">
        <v>329</v>
      </c>
      <c r="F7" s="7">
        <v>54</v>
      </c>
      <c r="G7" s="5">
        <v>1377</v>
      </c>
      <c r="H7" s="5">
        <v>729</v>
      </c>
      <c r="I7" s="5">
        <v>648</v>
      </c>
      <c r="K7" s="32">
        <v>104</v>
      </c>
      <c r="L7" s="6">
        <v>3</v>
      </c>
      <c r="M7" s="31">
        <v>0</v>
      </c>
      <c r="N7" s="5">
        <v>3</v>
      </c>
      <c r="P7" s="23" t="s">
        <v>22</v>
      </c>
      <c r="Q7" s="5">
        <f>SUM(B23:B27)</f>
        <v>4478</v>
      </c>
      <c r="R7" s="5">
        <f>SUM(C23:C27)</f>
        <v>2304</v>
      </c>
      <c r="S7" s="5">
        <f>SUM(D23:D27)</f>
        <v>2174</v>
      </c>
    </row>
    <row r="8" spans="1:19" ht="16.5" customHeight="1" x14ac:dyDescent="0.15">
      <c r="A8" s="13">
        <v>5</v>
      </c>
      <c r="B8" s="6">
        <v>648</v>
      </c>
      <c r="C8" s="11">
        <v>329</v>
      </c>
      <c r="D8" s="11">
        <v>319</v>
      </c>
      <c r="F8" s="13">
        <v>55</v>
      </c>
      <c r="G8" s="11">
        <v>1228</v>
      </c>
      <c r="H8" s="11">
        <v>635</v>
      </c>
      <c r="I8" s="11">
        <v>593</v>
      </c>
      <c r="K8" s="34">
        <v>105</v>
      </c>
      <c r="L8" s="12">
        <v>1</v>
      </c>
      <c r="M8" s="33">
        <v>0</v>
      </c>
      <c r="N8" s="11">
        <v>1</v>
      </c>
      <c r="P8" s="21" t="s">
        <v>21</v>
      </c>
      <c r="Q8" s="12">
        <f>SUM(B28:B32)</f>
        <v>4397</v>
      </c>
      <c r="R8" s="12">
        <f>SUM(C28:C32)</f>
        <v>2272</v>
      </c>
      <c r="S8" s="12">
        <f>SUM(D28:D32)</f>
        <v>2125</v>
      </c>
    </row>
    <row r="9" spans="1:19" ht="16.5" customHeight="1" x14ac:dyDescent="0.15">
      <c r="A9" s="9">
        <v>6</v>
      </c>
      <c r="B9" s="6">
        <v>745</v>
      </c>
      <c r="C9" s="8">
        <v>392</v>
      </c>
      <c r="D9" s="8">
        <v>353</v>
      </c>
      <c r="F9" s="9">
        <v>56</v>
      </c>
      <c r="G9" s="8">
        <v>1335</v>
      </c>
      <c r="H9" s="8">
        <v>685</v>
      </c>
      <c r="I9" s="8">
        <v>650</v>
      </c>
      <c r="K9" s="36">
        <v>106</v>
      </c>
      <c r="L9" s="8">
        <v>1</v>
      </c>
      <c r="M9" s="35">
        <v>0</v>
      </c>
      <c r="N9" s="8">
        <v>1</v>
      </c>
      <c r="P9" s="20" t="s">
        <v>20</v>
      </c>
      <c r="Q9" s="8">
        <f>SUM(B33:B37)</f>
        <v>4658</v>
      </c>
      <c r="R9" s="8">
        <f>SUM(C33:C37)</f>
        <v>2480</v>
      </c>
      <c r="S9" s="8">
        <f>SUM(D33:D37)</f>
        <v>2178</v>
      </c>
    </row>
    <row r="10" spans="1:19" ht="16.5" customHeight="1" x14ac:dyDescent="0.15">
      <c r="A10" s="9">
        <v>7</v>
      </c>
      <c r="B10" s="6">
        <v>699</v>
      </c>
      <c r="C10" s="8">
        <v>384</v>
      </c>
      <c r="D10" s="8">
        <v>315</v>
      </c>
      <c r="F10" s="9">
        <v>57</v>
      </c>
      <c r="G10" s="8">
        <v>1296</v>
      </c>
      <c r="H10" s="8">
        <v>642</v>
      </c>
      <c r="I10" s="8">
        <v>654</v>
      </c>
      <c r="K10" s="36">
        <v>107</v>
      </c>
      <c r="L10" s="8">
        <v>0</v>
      </c>
      <c r="M10" s="35">
        <v>0</v>
      </c>
      <c r="N10" s="8">
        <v>0</v>
      </c>
      <c r="P10" s="20" t="s">
        <v>19</v>
      </c>
      <c r="Q10" s="8">
        <f>SUM(B38:B42)</f>
        <v>5707</v>
      </c>
      <c r="R10" s="8">
        <f>SUM(C38:C42)</f>
        <v>2902</v>
      </c>
      <c r="S10" s="8">
        <f>SUM(D38:D42)</f>
        <v>2805</v>
      </c>
    </row>
    <row r="11" spans="1:19" ht="16.5" customHeight="1" x14ac:dyDescent="0.15">
      <c r="A11" s="9">
        <v>8</v>
      </c>
      <c r="B11" s="8">
        <v>794</v>
      </c>
      <c r="C11" s="8">
        <v>402</v>
      </c>
      <c r="D11" s="8">
        <v>392</v>
      </c>
      <c r="F11" s="9">
        <v>58</v>
      </c>
      <c r="G11" s="8">
        <v>1270</v>
      </c>
      <c r="H11" s="8">
        <v>656</v>
      </c>
      <c r="I11" s="8">
        <v>614</v>
      </c>
      <c r="K11" s="36">
        <v>108</v>
      </c>
      <c r="L11" s="8">
        <v>1</v>
      </c>
      <c r="M11" s="35">
        <v>0</v>
      </c>
      <c r="N11" s="8">
        <v>1</v>
      </c>
      <c r="P11" s="20" t="s">
        <v>18</v>
      </c>
      <c r="Q11" s="8">
        <f>SUM(B43:B47)</f>
        <v>6724</v>
      </c>
      <c r="R11" s="8">
        <f>SUM(C43:C47)</f>
        <v>3549</v>
      </c>
      <c r="S11" s="8">
        <f>SUM(D43:D47)</f>
        <v>3175</v>
      </c>
    </row>
    <row r="12" spans="1:19" ht="16.5" customHeight="1" x14ac:dyDescent="0.15">
      <c r="A12" s="7">
        <v>9</v>
      </c>
      <c r="B12" s="14">
        <v>729</v>
      </c>
      <c r="C12" s="5">
        <v>390</v>
      </c>
      <c r="D12" s="5">
        <v>339</v>
      </c>
      <c r="F12" s="7">
        <v>59</v>
      </c>
      <c r="G12" s="5">
        <v>1167</v>
      </c>
      <c r="H12" s="5">
        <v>563</v>
      </c>
      <c r="I12" s="5">
        <v>604</v>
      </c>
      <c r="K12" s="32">
        <v>109</v>
      </c>
      <c r="L12" s="5">
        <v>0</v>
      </c>
      <c r="M12" s="31">
        <v>0</v>
      </c>
      <c r="N12" s="5">
        <v>0</v>
      </c>
      <c r="P12" s="23" t="s">
        <v>17</v>
      </c>
      <c r="Q12" s="5">
        <f>SUM(B48:B52)</f>
        <v>8451</v>
      </c>
      <c r="R12" s="5">
        <f>SUM(C48:C52)</f>
        <v>4402</v>
      </c>
      <c r="S12" s="5">
        <f>SUM(D48:D52)</f>
        <v>4049</v>
      </c>
    </row>
    <row r="13" spans="1:19" ht="16.5" customHeight="1" x14ac:dyDescent="0.15">
      <c r="A13" s="13">
        <v>10</v>
      </c>
      <c r="B13" s="8">
        <v>806</v>
      </c>
      <c r="C13" s="11">
        <v>397</v>
      </c>
      <c r="D13" s="11">
        <v>409</v>
      </c>
      <c r="F13" s="13">
        <v>60</v>
      </c>
      <c r="G13" s="11">
        <v>1128</v>
      </c>
      <c r="H13" s="11">
        <v>571</v>
      </c>
      <c r="I13" s="11">
        <v>557</v>
      </c>
      <c r="K13" s="34">
        <v>110</v>
      </c>
      <c r="L13" s="11">
        <v>0</v>
      </c>
      <c r="M13" s="33">
        <v>0</v>
      </c>
      <c r="N13" s="11">
        <v>0</v>
      </c>
      <c r="P13" s="21" t="s">
        <v>16</v>
      </c>
      <c r="Q13" s="12">
        <f>SUM(G3:G7)</f>
        <v>7712</v>
      </c>
      <c r="R13" s="12">
        <f>SUM(H3:H7)</f>
        <v>4117</v>
      </c>
      <c r="S13" s="12">
        <f>SUM(I3:I7)</f>
        <v>3595</v>
      </c>
    </row>
    <row r="14" spans="1:19" ht="16.5" customHeight="1" x14ac:dyDescent="0.15">
      <c r="A14" s="9">
        <v>11</v>
      </c>
      <c r="B14" s="10">
        <v>788</v>
      </c>
      <c r="C14" s="8">
        <v>401</v>
      </c>
      <c r="D14" s="8">
        <v>387</v>
      </c>
      <c r="F14" s="9">
        <v>61</v>
      </c>
      <c r="G14" s="8">
        <v>1151</v>
      </c>
      <c r="H14" s="8">
        <v>579</v>
      </c>
      <c r="I14" s="8">
        <v>572</v>
      </c>
      <c r="K14" s="32">
        <v>111</v>
      </c>
      <c r="L14" s="6">
        <v>1</v>
      </c>
      <c r="M14" s="31">
        <v>0</v>
      </c>
      <c r="N14" s="5">
        <v>1</v>
      </c>
      <c r="P14" s="20" t="s">
        <v>15</v>
      </c>
      <c r="Q14" s="8">
        <f>SUM(G8:G12)</f>
        <v>6296</v>
      </c>
      <c r="R14" s="8">
        <f>SUM(H8:H12)</f>
        <v>3181</v>
      </c>
      <c r="S14" s="8">
        <f>SUM(I8:I12)</f>
        <v>3115</v>
      </c>
    </row>
    <row r="15" spans="1:19" ht="16.5" customHeight="1" x14ac:dyDescent="0.15">
      <c r="A15" s="9">
        <v>12</v>
      </c>
      <c r="B15" s="6">
        <v>822</v>
      </c>
      <c r="C15" s="8">
        <v>418</v>
      </c>
      <c r="D15" s="8">
        <v>404</v>
      </c>
      <c r="F15" s="9">
        <v>62</v>
      </c>
      <c r="G15" s="8">
        <v>1260</v>
      </c>
      <c r="H15" s="8">
        <v>628</v>
      </c>
      <c r="I15" s="8">
        <v>632</v>
      </c>
      <c r="K15" s="30" t="s">
        <v>14</v>
      </c>
      <c r="L15" s="29">
        <f>SUM(M15:N15)</f>
        <v>106218</v>
      </c>
      <c r="M15" s="14">
        <f>SUM(C3:C52,H3:H52,M3:M14)</f>
        <v>52455</v>
      </c>
      <c r="N15" s="14">
        <f>SUM(D3:D52,I3:I52,N3:N14)</f>
        <v>53763</v>
      </c>
      <c r="P15" s="20" t="s">
        <v>13</v>
      </c>
      <c r="Q15" s="8">
        <f>SUM(G13:G17)</f>
        <v>5940</v>
      </c>
      <c r="R15" s="8">
        <f>SUM(H13:H17)</f>
        <v>2921</v>
      </c>
      <c r="S15" s="8">
        <f>SUM(I13:I17)</f>
        <v>3019</v>
      </c>
    </row>
    <row r="16" spans="1:19" ht="16.5" customHeight="1" x14ac:dyDescent="0.15">
      <c r="A16" s="9">
        <v>13</v>
      </c>
      <c r="B16" s="6">
        <v>805</v>
      </c>
      <c r="C16" s="8">
        <v>419</v>
      </c>
      <c r="D16" s="8">
        <v>386</v>
      </c>
      <c r="F16" s="9">
        <v>63</v>
      </c>
      <c r="G16" s="8">
        <v>1138</v>
      </c>
      <c r="H16" s="8">
        <v>543</v>
      </c>
      <c r="I16" s="8">
        <v>595</v>
      </c>
      <c r="K16" s="28"/>
      <c r="L16" s="4"/>
      <c r="M16" s="4"/>
      <c r="N16" s="4"/>
      <c r="P16" s="20" t="s">
        <v>12</v>
      </c>
      <c r="Q16" s="8">
        <f>SUM(G18:G22)</f>
        <v>7461</v>
      </c>
      <c r="R16" s="8">
        <f>SUM(H18:H22)</f>
        <v>3444</v>
      </c>
      <c r="S16" s="8">
        <f>SUM(I18:I22)</f>
        <v>4017</v>
      </c>
    </row>
    <row r="17" spans="1:19" ht="16.5" customHeight="1" x14ac:dyDescent="0.15">
      <c r="A17" s="7">
        <v>14</v>
      </c>
      <c r="B17" s="5">
        <v>814</v>
      </c>
      <c r="C17" s="5">
        <v>429</v>
      </c>
      <c r="D17" s="5">
        <v>385</v>
      </c>
      <c r="F17" s="7">
        <v>64</v>
      </c>
      <c r="G17" s="5">
        <v>1263</v>
      </c>
      <c r="H17" s="5">
        <v>600</v>
      </c>
      <c r="I17" s="5">
        <v>663</v>
      </c>
      <c r="K17" s="28"/>
      <c r="L17" s="27"/>
      <c r="M17" s="27"/>
      <c r="N17" s="27"/>
      <c r="P17" s="23" t="s">
        <v>11</v>
      </c>
      <c r="Q17" s="5">
        <f>SUM(G23:G27)</f>
        <v>10513</v>
      </c>
      <c r="R17" s="5">
        <f>SUM(H23:H27)</f>
        <v>4856</v>
      </c>
      <c r="S17" s="5">
        <f>SUM(I23:I27)</f>
        <v>5657</v>
      </c>
    </row>
    <row r="18" spans="1:19" ht="16.5" customHeight="1" x14ac:dyDescent="0.15">
      <c r="A18" s="13">
        <v>15</v>
      </c>
      <c r="B18" s="8">
        <v>832</v>
      </c>
      <c r="C18" s="11">
        <v>432</v>
      </c>
      <c r="D18" s="11">
        <v>400</v>
      </c>
      <c r="F18" s="13">
        <v>65</v>
      </c>
      <c r="G18" s="11">
        <v>1318</v>
      </c>
      <c r="H18" s="11">
        <v>614</v>
      </c>
      <c r="I18" s="11">
        <v>704</v>
      </c>
      <c r="P18" s="21" t="s">
        <v>10</v>
      </c>
      <c r="Q18" s="12">
        <f>SUM(G28:G32)</f>
        <v>8437</v>
      </c>
      <c r="R18" s="12">
        <f>SUM(H28:H32)</f>
        <v>3920</v>
      </c>
      <c r="S18" s="12">
        <f>SUM(I28:I32)</f>
        <v>4517</v>
      </c>
    </row>
    <row r="19" spans="1:19" ht="16.5" customHeight="1" x14ac:dyDescent="0.15">
      <c r="A19" s="9">
        <v>16</v>
      </c>
      <c r="B19" s="10">
        <v>828</v>
      </c>
      <c r="C19" s="8">
        <v>435</v>
      </c>
      <c r="D19" s="8">
        <v>393</v>
      </c>
      <c r="F19" s="9">
        <v>66</v>
      </c>
      <c r="G19" s="8">
        <v>1390</v>
      </c>
      <c r="H19" s="8">
        <v>646</v>
      </c>
      <c r="I19" s="8">
        <v>744</v>
      </c>
      <c r="J19" s="50"/>
      <c r="P19" s="20" t="s">
        <v>9</v>
      </c>
      <c r="Q19" s="8">
        <f>SUM(G33:G37)</f>
        <v>5846</v>
      </c>
      <c r="R19" s="8">
        <f>SUM(H33:H37)</f>
        <v>2741</v>
      </c>
      <c r="S19" s="8">
        <f>SUM(I33:I37)</f>
        <v>3105</v>
      </c>
    </row>
    <row r="20" spans="1:19" ht="16.5" customHeight="1" x14ac:dyDescent="0.15">
      <c r="A20" s="9">
        <v>17</v>
      </c>
      <c r="B20" s="6">
        <v>934</v>
      </c>
      <c r="C20" s="8">
        <v>480</v>
      </c>
      <c r="D20" s="8">
        <v>454</v>
      </c>
      <c r="F20" s="9">
        <v>67</v>
      </c>
      <c r="G20" s="8">
        <v>1532</v>
      </c>
      <c r="H20" s="8">
        <v>723</v>
      </c>
      <c r="I20" s="8">
        <v>809</v>
      </c>
      <c r="P20" s="20" t="s">
        <v>8</v>
      </c>
      <c r="Q20" s="8">
        <f>SUM(G38:G42)</f>
        <v>2965</v>
      </c>
      <c r="R20" s="8">
        <f>SUM(H38:H42)</f>
        <v>1202</v>
      </c>
      <c r="S20" s="8">
        <f>SUM(I38:I42)</f>
        <v>1763</v>
      </c>
    </row>
    <row r="21" spans="1:19" ht="16.5" customHeight="1" x14ac:dyDescent="0.15">
      <c r="A21" s="9">
        <v>18</v>
      </c>
      <c r="B21" s="6">
        <v>855</v>
      </c>
      <c r="C21" s="8">
        <v>465</v>
      </c>
      <c r="D21" s="8">
        <v>390</v>
      </c>
      <c r="F21" s="9">
        <v>68</v>
      </c>
      <c r="G21" s="8">
        <v>1548</v>
      </c>
      <c r="H21" s="8">
        <v>723</v>
      </c>
      <c r="I21" s="8">
        <v>825</v>
      </c>
      <c r="P21" s="20" t="s">
        <v>7</v>
      </c>
      <c r="Q21" s="8">
        <f>SUM(G43:G47)</f>
        <v>1180</v>
      </c>
      <c r="R21" s="8">
        <f>SUM(H43:H47)</f>
        <v>342</v>
      </c>
      <c r="S21" s="8">
        <f>SUM(I43:I47)</f>
        <v>838</v>
      </c>
    </row>
    <row r="22" spans="1:19" ht="16.5" customHeight="1" x14ac:dyDescent="0.15">
      <c r="A22" s="7">
        <v>19</v>
      </c>
      <c r="B22" s="5">
        <v>852</v>
      </c>
      <c r="C22" s="25">
        <v>397</v>
      </c>
      <c r="D22" s="5">
        <v>455</v>
      </c>
      <c r="F22" s="7">
        <v>69</v>
      </c>
      <c r="G22" s="5">
        <v>1673</v>
      </c>
      <c r="H22" s="24">
        <v>738</v>
      </c>
      <c r="I22" s="5">
        <v>935</v>
      </c>
      <c r="P22" s="23" t="s">
        <v>6</v>
      </c>
      <c r="Q22" s="5">
        <f>SUM(G48:G52)</f>
        <v>334</v>
      </c>
      <c r="R22" s="5">
        <f>SUM(H48:H52)</f>
        <v>53</v>
      </c>
      <c r="S22" s="5">
        <f>SUM(I48:I52)</f>
        <v>281</v>
      </c>
    </row>
    <row r="23" spans="1:19" ht="16.5" customHeight="1" x14ac:dyDescent="0.15">
      <c r="A23" s="13">
        <v>20</v>
      </c>
      <c r="B23" s="8">
        <v>858</v>
      </c>
      <c r="C23" s="11">
        <v>437</v>
      </c>
      <c r="D23" s="11">
        <v>421</v>
      </c>
      <c r="F23" s="13">
        <v>70</v>
      </c>
      <c r="G23" s="11">
        <v>1908</v>
      </c>
      <c r="H23" s="11">
        <v>923</v>
      </c>
      <c r="I23" s="11">
        <v>985</v>
      </c>
      <c r="P23" s="22" t="s">
        <v>5</v>
      </c>
      <c r="Q23" s="10">
        <f>SUM(L3:L14)</f>
        <v>58</v>
      </c>
      <c r="R23" s="10">
        <f>SUM(M3:M14)</f>
        <v>8</v>
      </c>
      <c r="S23" s="10">
        <f>SUM(N3:N14)</f>
        <v>50</v>
      </c>
    </row>
    <row r="24" spans="1:19" ht="16.5" customHeight="1" x14ac:dyDescent="0.15">
      <c r="A24" s="9">
        <v>21</v>
      </c>
      <c r="B24" s="11">
        <v>957</v>
      </c>
      <c r="C24" s="8">
        <v>503</v>
      </c>
      <c r="D24" s="8">
        <v>454</v>
      </c>
      <c r="F24" s="9">
        <v>71</v>
      </c>
      <c r="G24" s="8">
        <v>2077</v>
      </c>
      <c r="H24" s="8">
        <v>944</v>
      </c>
      <c r="I24" s="8">
        <v>1133</v>
      </c>
      <c r="P24" s="22"/>
      <c r="Q24" s="10"/>
      <c r="R24" s="10"/>
      <c r="S24" s="10"/>
    </row>
    <row r="25" spans="1:19" ht="16.5" customHeight="1" x14ac:dyDescent="0.15">
      <c r="A25" s="9">
        <v>22</v>
      </c>
      <c r="B25" s="10">
        <v>898</v>
      </c>
      <c r="C25" s="8">
        <v>462</v>
      </c>
      <c r="D25" s="8">
        <v>436</v>
      </c>
      <c r="F25" s="9">
        <v>72</v>
      </c>
      <c r="G25" s="8">
        <v>2158</v>
      </c>
      <c r="H25" s="8">
        <v>1026</v>
      </c>
      <c r="I25" s="8">
        <v>1132</v>
      </c>
      <c r="P25" s="19"/>
      <c r="Q25" s="14"/>
      <c r="R25" s="14"/>
      <c r="S25" s="14"/>
    </row>
    <row r="26" spans="1:19" ht="16.5" customHeight="1" x14ac:dyDescent="0.15">
      <c r="A26" s="9">
        <v>23</v>
      </c>
      <c r="B26" s="8">
        <v>857</v>
      </c>
      <c r="C26" s="8">
        <v>429</v>
      </c>
      <c r="D26" s="8">
        <v>428</v>
      </c>
      <c r="F26" s="9">
        <v>73</v>
      </c>
      <c r="G26" s="8">
        <v>2354</v>
      </c>
      <c r="H26" s="8">
        <v>1041</v>
      </c>
      <c r="I26" s="8">
        <v>1313</v>
      </c>
      <c r="P26" s="21" t="s">
        <v>4</v>
      </c>
      <c r="Q26" s="12">
        <f>SUM(Q3:Q5)</f>
        <v>10760</v>
      </c>
      <c r="R26" s="12">
        <f>SUM(R3:R5)</f>
        <v>5552</v>
      </c>
      <c r="S26" s="12">
        <f>Q26-R26</f>
        <v>5208</v>
      </c>
    </row>
    <row r="27" spans="1:19" ht="16.5" customHeight="1" x14ac:dyDescent="0.15">
      <c r="A27" s="7">
        <v>24</v>
      </c>
      <c r="B27" s="14">
        <v>908</v>
      </c>
      <c r="C27" s="5">
        <v>473</v>
      </c>
      <c r="D27" s="5">
        <v>435</v>
      </c>
      <c r="F27" s="7">
        <v>74</v>
      </c>
      <c r="G27" s="6">
        <v>2016</v>
      </c>
      <c r="H27" s="5">
        <v>922</v>
      </c>
      <c r="I27" s="5">
        <v>1094</v>
      </c>
      <c r="P27" s="20" t="s">
        <v>3</v>
      </c>
      <c r="Q27" s="8">
        <f>SUM(Q6:Q15)</f>
        <v>58664</v>
      </c>
      <c r="R27" s="8">
        <f>SUM(R6:R15)</f>
        <v>30337</v>
      </c>
      <c r="S27" s="8">
        <f>Q27-R27</f>
        <v>28327</v>
      </c>
    </row>
    <row r="28" spans="1:19" ht="16.5" customHeight="1" x14ac:dyDescent="0.15">
      <c r="A28" s="13">
        <v>25</v>
      </c>
      <c r="B28" s="6">
        <v>877</v>
      </c>
      <c r="C28" s="11">
        <v>449</v>
      </c>
      <c r="D28" s="11">
        <v>428</v>
      </c>
      <c r="F28" s="13">
        <v>75</v>
      </c>
      <c r="G28" s="12">
        <v>1353</v>
      </c>
      <c r="H28" s="11">
        <v>635</v>
      </c>
      <c r="I28" s="11">
        <v>718</v>
      </c>
      <c r="P28" s="20" t="s">
        <v>2</v>
      </c>
      <c r="Q28" s="8">
        <f>SUM(Q16:Q23)</f>
        <v>36794</v>
      </c>
      <c r="R28" s="8">
        <f>SUM(R16:R23)</f>
        <v>16566</v>
      </c>
      <c r="S28" s="8">
        <f>Q28-R28</f>
        <v>20228</v>
      </c>
    </row>
    <row r="29" spans="1:19" ht="16.5" customHeight="1" x14ac:dyDescent="0.15">
      <c r="A29" s="9">
        <v>26</v>
      </c>
      <c r="B29" s="6">
        <v>835</v>
      </c>
      <c r="C29" s="8">
        <v>421</v>
      </c>
      <c r="D29" s="8">
        <v>414</v>
      </c>
      <c r="F29" s="9">
        <v>76</v>
      </c>
      <c r="G29" s="8">
        <v>1604</v>
      </c>
      <c r="H29" s="8">
        <v>740</v>
      </c>
      <c r="I29" s="8">
        <v>864</v>
      </c>
      <c r="P29" s="19" t="s">
        <v>1</v>
      </c>
      <c r="Q29" s="18">
        <f>SUM(Q18:Q23)</f>
        <v>18820</v>
      </c>
      <c r="R29" s="18">
        <f>SUM(R18:R23)</f>
        <v>8266</v>
      </c>
      <c r="S29" s="18">
        <f>SUM(S18:S23)</f>
        <v>10554</v>
      </c>
    </row>
    <row r="30" spans="1:19" ht="16.5" customHeight="1" x14ac:dyDescent="0.15">
      <c r="A30" s="9">
        <v>27</v>
      </c>
      <c r="B30" s="6">
        <v>867</v>
      </c>
      <c r="C30" s="8">
        <v>448</v>
      </c>
      <c r="D30" s="8">
        <v>419</v>
      </c>
      <c r="F30" s="9">
        <v>77</v>
      </c>
      <c r="G30" s="8">
        <v>1869</v>
      </c>
      <c r="H30" s="8">
        <v>867</v>
      </c>
      <c r="I30" s="8">
        <v>1002</v>
      </c>
      <c r="P30" s="17" t="s">
        <v>0</v>
      </c>
      <c r="Q30" s="16">
        <v>50.184450846372556</v>
      </c>
      <c r="R30" s="16">
        <v>48.793346678105046</v>
      </c>
      <c r="S30" s="16">
        <v>51.541710842028905</v>
      </c>
    </row>
    <row r="31" spans="1:19" ht="16.5" customHeight="1" x14ac:dyDescent="0.15">
      <c r="A31" s="9">
        <v>28</v>
      </c>
      <c r="B31" s="8">
        <v>879</v>
      </c>
      <c r="C31" s="8">
        <v>472</v>
      </c>
      <c r="D31" s="8">
        <v>407</v>
      </c>
      <c r="F31" s="9">
        <v>78</v>
      </c>
      <c r="G31" s="8">
        <v>1794</v>
      </c>
      <c r="H31" s="8">
        <v>841</v>
      </c>
      <c r="I31" s="8">
        <v>953</v>
      </c>
      <c r="Q31" s="51"/>
      <c r="R31" s="51"/>
      <c r="S31" s="51"/>
    </row>
    <row r="32" spans="1:19" ht="16.5" customHeight="1" x14ac:dyDescent="0.15">
      <c r="A32" s="7">
        <v>29</v>
      </c>
      <c r="B32" s="14">
        <v>939</v>
      </c>
      <c r="C32" s="5">
        <v>482</v>
      </c>
      <c r="D32" s="5">
        <v>457</v>
      </c>
      <c r="E32" s="15"/>
      <c r="F32" s="7">
        <v>79</v>
      </c>
      <c r="G32" s="5">
        <v>1817</v>
      </c>
      <c r="H32" s="5">
        <v>837</v>
      </c>
      <c r="I32" s="5">
        <v>980</v>
      </c>
    </row>
    <row r="33" spans="1:14" ht="16.5" customHeight="1" x14ac:dyDescent="0.15">
      <c r="A33" s="13">
        <v>30</v>
      </c>
      <c r="B33" s="8">
        <v>831</v>
      </c>
      <c r="C33" s="11">
        <v>444</v>
      </c>
      <c r="D33" s="11">
        <v>387</v>
      </c>
      <c r="F33" s="13">
        <v>80</v>
      </c>
      <c r="G33" s="11">
        <v>1445</v>
      </c>
      <c r="H33" s="11">
        <v>691</v>
      </c>
      <c r="I33" s="11">
        <v>754</v>
      </c>
    </row>
    <row r="34" spans="1:14" ht="16.5" customHeight="1" x14ac:dyDescent="0.15">
      <c r="A34" s="9">
        <v>31</v>
      </c>
      <c r="B34" s="11">
        <v>880</v>
      </c>
      <c r="C34" s="8">
        <v>469</v>
      </c>
      <c r="D34" s="8">
        <v>411</v>
      </c>
      <c r="F34" s="9">
        <v>81</v>
      </c>
      <c r="G34" s="8">
        <v>1340</v>
      </c>
      <c r="H34" s="8">
        <v>641</v>
      </c>
      <c r="I34" s="8">
        <v>699</v>
      </c>
    </row>
    <row r="35" spans="1:14" ht="16.5" customHeight="1" x14ac:dyDescent="0.15">
      <c r="A35" s="9">
        <v>32</v>
      </c>
      <c r="B35" s="6">
        <v>947</v>
      </c>
      <c r="C35" s="8">
        <v>517</v>
      </c>
      <c r="D35" s="8">
        <v>430</v>
      </c>
      <c r="F35" s="9">
        <v>82</v>
      </c>
      <c r="G35" s="8">
        <v>1069</v>
      </c>
      <c r="H35" s="8">
        <v>494</v>
      </c>
      <c r="I35" s="8">
        <v>575</v>
      </c>
    </row>
    <row r="36" spans="1:14" ht="16.5" customHeight="1" x14ac:dyDescent="0.15">
      <c r="A36" s="9">
        <v>33</v>
      </c>
      <c r="B36" s="6">
        <v>980</v>
      </c>
      <c r="C36" s="8">
        <v>513</v>
      </c>
      <c r="D36" s="8">
        <v>467</v>
      </c>
      <c r="F36" s="9">
        <v>83</v>
      </c>
      <c r="G36" s="8">
        <v>1054</v>
      </c>
      <c r="H36" s="8">
        <v>494</v>
      </c>
      <c r="I36" s="8">
        <v>560</v>
      </c>
    </row>
    <row r="37" spans="1:14" ht="16.5" customHeight="1" x14ac:dyDescent="0.15">
      <c r="A37" s="7">
        <v>34</v>
      </c>
      <c r="B37" s="5">
        <v>1020</v>
      </c>
      <c r="C37" s="5">
        <v>537</v>
      </c>
      <c r="D37" s="5">
        <v>483</v>
      </c>
      <c r="F37" s="7">
        <v>84</v>
      </c>
      <c r="G37" s="5">
        <v>938</v>
      </c>
      <c r="H37" s="5">
        <v>421</v>
      </c>
      <c r="I37" s="5">
        <v>517</v>
      </c>
    </row>
    <row r="38" spans="1:14" ht="16.5" customHeight="1" x14ac:dyDescent="0.15">
      <c r="A38" s="13">
        <v>35</v>
      </c>
      <c r="B38" s="8">
        <v>1073</v>
      </c>
      <c r="C38" s="11">
        <v>548</v>
      </c>
      <c r="D38" s="11">
        <v>525</v>
      </c>
      <c r="F38" s="13">
        <v>85</v>
      </c>
      <c r="G38" s="11">
        <v>832</v>
      </c>
      <c r="H38" s="11">
        <v>374</v>
      </c>
      <c r="I38" s="11">
        <v>458</v>
      </c>
    </row>
    <row r="39" spans="1:14" ht="16.5" customHeight="1" x14ac:dyDescent="0.15">
      <c r="A39" s="9">
        <v>36</v>
      </c>
      <c r="B39" s="10">
        <v>1125</v>
      </c>
      <c r="C39" s="8">
        <v>563</v>
      </c>
      <c r="D39" s="8">
        <v>562</v>
      </c>
      <c r="F39" s="9">
        <v>86</v>
      </c>
      <c r="G39" s="8">
        <v>679</v>
      </c>
      <c r="H39" s="8">
        <v>277</v>
      </c>
      <c r="I39" s="8">
        <v>402</v>
      </c>
    </row>
    <row r="40" spans="1:14" ht="16.5" customHeight="1" x14ac:dyDescent="0.15">
      <c r="A40" s="9">
        <v>37</v>
      </c>
      <c r="B40" s="6">
        <v>1115</v>
      </c>
      <c r="C40" s="8">
        <v>547</v>
      </c>
      <c r="D40" s="8">
        <v>568</v>
      </c>
      <c r="F40" s="9">
        <v>87</v>
      </c>
      <c r="G40" s="8">
        <v>563</v>
      </c>
      <c r="H40" s="8">
        <v>245</v>
      </c>
      <c r="I40" s="8">
        <v>318</v>
      </c>
    </row>
    <row r="41" spans="1:14" ht="16.5" customHeight="1" x14ac:dyDescent="0.15">
      <c r="A41" s="9">
        <v>38</v>
      </c>
      <c r="B41" s="8">
        <v>1200</v>
      </c>
      <c r="C41" s="8">
        <v>627</v>
      </c>
      <c r="D41" s="8">
        <v>573</v>
      </c>
      <c r="F41" s="9">
        <v>88</v>
      </c>
      <c r="G41" s="8">
        <v>479</v>
      </c>
      <c r="H41" s="8">
        <v>185</v>
      </c>
      <c r="I41" s="8">
        <v>294</v>
      </c>
    </row>
    <row r="42" spans="1:14" ht="16.5" customHeight="1" x14ac:dyDescent="0.15">
      <c r="A42" s="7">
        <v>39</v>
      </c>
      <c r="B42" s="14">
        <v>1194</v>
      </c>
      <c r="C42" s="5">
        <v>617</v>
      </c>
      <c r="D42" s="5">
        <v>577</v>
      </c>
      <c r="F42" s="7">
        <v>89</v>
      </c>
      <c r="G42" s="5">
        <v>412</v>
      </c>
      <c r="H42" s="5">
        <v>121</v>
      </c>
      <c r="I42" s="5">
        <v>291</v>
      </c>
    </row>
    <row r="43" spans="1:14" ht="16.5" customHeight="1" x14ac:dyDescent="0.15">
      <c r="A43" s="13">
        <v>40</v>
      </c>
      <c r="B43" s="8">
        <v>1239</v>
      </c>
      <c r="C43" s="11">
        <v>653</v>
      </c>
      <c r="D43" s="11">
        <v>586</v>
      </c>
      <c r="F43" s="13">
        <v>90</v>
      </c>
      <c r="G43" s="11">
        <v>366</v>
      </c>
      <c r="H43" s="11">
        <v>101</v>
      </c>
      <c r="I43" s="11">
        <v>265</v>
      </c>
    </row>
    <row r="44" spans="1:14" ht="16.5" customHeight="1" x14ac:dyDescent="0.15">
      <c r="A44" s="9">
        <v>41</v>
      </c>
      <c r="B44" s="11">
        <v>1276</v>
      </c>
      <c r="C44" s="8">
        <v>687</v>
      </c>
      <c r="D44" s="8">
        <v>589</v>
      </c>
      <c r="F44" s="9">
        <v>91</v>
      </c>
      <c r="G44" s="8">
        <v>262</v>
      </c>
      <c r="H44" s="8">
        <v>93</v>
      </c>
      <c r="I44" s="8">
        <v>169</v>
      </c>
    </row>
    <row r="45" spans="1:14" ht="16.5" customHeight="1" x14ac:dyDescent="0.15">
      <c r="A45" s="9">
        <v>42</v>
      </c>
      <c r="B45" s="10">
        <v>1370</v>
      </c>
      <c r="C45" s="8">
        <v>697</v>
      </c>
      <c r="D45" s="8">
        <v>673</v>
      </c>
      <c r="F45" s="9">
        <v>92</v>
      </c>
      <c r="G45" s="8">
        <v>228</v>
      </c>
      <c r="H45" s="8">
        <v>71</v>
      </c>
      <c r="I45" s="8">
        <v>157</v>
      </c>
    </row>
    <row r="46" spans="1:14" ht="16.5" customHeight="1" x14ac:dyDescent="0.15">
      <c r="A46" s="9">
        <v>43</v>
      </c>
      <c r="B46" s="6">
        <v>1464</v>
      </c>
      <c r="C46" s="8">
        <v>797</v>
      </c>
      <c r="D46" s="8">
        <v>667</v>
      </c>
      <c r="F46" s="9">
        <v>93</v>
      </c>
      <c r="G46" s="8">
        <v>163</v>
      </c>
      <c r="H46" s="8">
        <v>39</v>
      </c>
      <c r="I46" s="8">
        <v>124</v>
      </c>
    </row>
    <row r="47" spans="1:14" ht="16.5" customHeight="1" x14ac:dyDescent="0.15">
      <c r="A47" s="7">
        <v>44</v>
      </c>
      <c r="B47" s="5">
        <v>1375</v>
      </c>
      <c r="C47" s="5">
        <v>715</v>
      </c>
      <c r="D47" s="5">
        <v>660</v>
      </c>
      <c r="F47" s="7">
        <v>94</v>
      </c>
      <c r="G47" s="6">
        <v>161</v>
      </c>
      <c r="H47" s="5">
        <v>38</v>
      </c>
      <c r="I47" s="5">
        <v>123</v>
      </c>
    </row>
    <row r="48" spans="1:14" ht="16.5" customHeight="1" x14ac:dyDescent="0.15">
      <c r="A48" s="13">
        <v>45</v>
      </c>
      <c r="B48" s="8">
        <v>1556</v>
      </c>
      <c r="C48" s="11">
        <v>775</v>
      </c>
      <c r="D48" s="11">
        <v>781</v>
      </c>
      <c r="F48" s="13">
        <v>95</v>
      </c>
      <c r="G48" s="12">
        <v>126</v>
      </c>
      <c r="H48" s="11">
        <v>23</v>
      </c>
      <c r="I48" s="11">
        <v>103</v>
      </c>
      <c r="L48" s="4"/>
      <c r="M48" s="4"/>
      <c r="N48" s="4"/>
    </row>
    <row r="49" spans="1:14" ht="16.5" customHeight="1" x14ac:dyDescent="0.15">
      <c r="A49" s="9">
        <v>46</v>
      </c>
      <c r="B49" s="11">
        <v>1678</v>
      </c>
      <c r="C49" s="8">
        <v>895</v>
      </c>
      <c r="D49" s="8">
        <v>783</v>
      </c>
      <c r="F49" s="9">
        <v>96</v>
      </c>
      <c r="G49" s="8">
        <v>83</v>
      </c>
      <c r="H49" s="8">
        <v>12</v>
      </c>
      <c r="I49" s="8">
        <v>71</v>
      </c>
      <c r="L49" s="4"/>
      <c r="M49" s="4"/>
      <c r="N49" s="3"/>
    </row>
    <row r="50" spans="1:14" ht="16.5" customHeight="1" x14ac:dyDescent="0.15">
      <c r="A50" s="9">
        <v>47</v>
      </c>
      <c r="B50" s="11">
        <v>1701</v>
      </c>
      <c r="C50" s="8">
        <v>891</v>
      </c>
      <c r="D50" s="8">
        <v>810</v>
      </c>
      <c r="F50" s="9">
        <v>97</v>
      </c>
      <c r="G50" s="8">
        <v>57</v>
      </c>
      <c r="H50" s="8">
        <v>11</v>
      </c>
      <c r="I50" s="8">
        <v>46</v>
      </c>
      <c r="L50" s="4"/>
      <c r="M50" s="4"/>
      <c r="N50" s="4"/>
    </row>
    <row r="51" spans="1:14" ht="16.5" customHeight="1" x14ac:dyDescent="0.15">
      <c r="A51" s="9">
        <v>48</v>
      </c>
      <c r="B51" s="10">
        <v>1786</v>
      </c>
      <c r="C51" s="8">
        <v>927</v>
      </c>
      <c r="D51" s="8">
        <v>859</v>
      </c>
      <c r="F51" s="9">
        <v>98</v>
      </c>
      <c r="G51" s="8">
        <v>40</v>
      </c>
      <c r="H51" s="8">
        <v>3</v>
      </c>
      <c r="I51" s="8">
        <v>37</v>
      </c>
      <c r="L51" s="4"/>
      <c r="M51" s="4"/>
      <c r="N51" s="3"/>
    </row>
    <row r="52" spans="1:14" ht="16.5" customHeight="1" x14ac:dyDescent="0.15">
      <c r="A52" s="7">
        <v>49</v>
      </c>
      <c r="B52" s="5">
        <v>1730</v>
      </c>
      <c r="C52" s="5">
        <v>914</v>
      </c>
      <c r="D52" s="5">
        <v>816</v>
      </c>
      <c r="F52" s="7">
        <v>99</v>
      </c>
      <c r="G52" s="6">
        <v>28</v>
      </c>
      <c r="H52" s="5">
        <v>4</v>
      </c>
      <c r="I52" s="5">
        <v>24</v>
      </c>
      <c r="L52" s="4"/>
      <c r="M52" s="4"/>
      <c r="N52" s="3"/>
    </row>
    <row r="53" spans="1:14" ht="16.5" customHeight="1" x14ac:dyDescent="0.15">
      <c r="G53" s="2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showZeros="0" tabSelected="1" zoomScale="90" zoomScaleNormal="90" zoomScaleSheetLayoutView="90" workbookViewId="0"/>
  </sheetViews>
  <sheetFormatPr defaultRowHeight="16.5" customHeight="1" x14ac:dyDescent="0.15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20" width="9.140625" style="1" customWidth="1"/>
    <col min="21" max="16384" width="9.140625" style="1"/>
  </cols>
  <sheetData>
    <row r="1" spans="1:19" ht="21.75" customHeight="1" x14ac:dyDescent="0.25">
      <c r="A1" s="49" t="s">
        <v>35</v>
      </c>
      <c r="B1" s="48"/>
      <c r="C1" s="53" t="s">
        <v>38</v>
      </c>
      <c r="D1" s="52"/>
      <c r="E1" s="47" t="s">
        <v>33</v>
      </c>
      <c r="I1" s="46"/>
    </row>
    <row r="2" spans="1:19" ht="16.5" customHeight="1" x14ac:dyDescent="0.15">
      <c r="A2" s="45" t="s">
        <v>32</v>
      </c>
      <c r="B2" s="41" t="s">
        <v>30</v>
      </c>
      <c r="C2" s="41" t="s">
        <v>29</v>
      </c>
      <c r="D2" s="41" t="s">
        <v>28</v>
      </c>
      <c r="F2" s="45" t="s">
        <v>32</v>
      </c>
      <c r="G2" s="41" t="s">
        <v>30</v>
      </c>
      <c r="H2" s="41" t="s">
        <v>29</v>
      </c>
      <c r="I2" s="41" t="s">
        <v>28</v>
      </c>
      <c r="K2" s="44" t="s">
        <v>32</v>
      </c>
      <c r="L2" s="43" t="s">
        <v>30</v>
      </c>
      <c r="M2" s="43" t="s">
        <v>29</v>
      </c>
      <c r="N2" s="41" t="s">
        <v>28</v>
      </c>
      <c r="P2" s="42" t="s">
        <v>31</v>
      </c>
      <c r="Q2" s="41" t="s">
        <v>30</v>
      </c>
      <c r="R2" s="41" t="s">
        <v>29</v>
      </c>
      <c r="S2" s="41" t="s">
        <v>28</v>
      </c>
    </row>
    <row r="3" spans="1:19" ht="16.5" customHeight="1" x14ac:dyDescent="0.15">
      <c r="A3" s="40" t="s">
        <v>27</v>
      </c>
      <c r="B3" s="12">
        <v>529</v>
      </c>
      <c r="C3" s="12">
        <v>254</v>
      </c>
      <c r="D3" s="12">
        <v>275</v>
      </c>
      <c r="F3" s="39">
        <v>50</v>
      </c>
      <c r="G3" s="12">
        <v>1627</v>
      </c>
      <c r="H3" s="12">
        <v>890</v>
      </c>
      <c r="I3" s="11">
        <v>737</v>
      </c>
      <c r="K3" s="38">
        <v>100</v>
      </c>
      <c r="L3" s="37">
        <v>18</v>
      </c>
      <c r="M3" s="37">
        <v>4</v>
      </c>
      <c r="N3" s="11">
        <v>14</v>
      </c>
      <c r="P3" s="21" t="s">
        <v>26</v>
      </c>
      <c r="Q3" s="12">
        <f>SUM(B3:B7)</f>
        <v>3052</v>
      </c>
      <c r="R3" s="12">
        <f>SUM(C3:C7)</f>
        <v>1557</v>
      </c>
      <c r="S3" s="12">
        <f>SUM(D3:D7)</f>
        <v>1495</v>
      </c>
    </row>
    <row r="4" spans="1:19" ht="16.5" customHeight="1" x14ac:dyDescent="0.15">
      <c r="A4" s="9">
        <v>1</v>
      </c>
      <c r="B4" s="8">
        <v>569</v>
      </c>
      <c r="C4" s="8">
        <v>295</v>
      </c>
      <c r="D4" s="8">
        <v>274</v>
      </c>
      <c r="F4" s="9">
        <v>51</v>
      </c>
      <c r="G4" s="8">
        <v>1646</v>
      </c>
      <c r="H4" s="8">
        <v>875</v>
      </c>
      <c r="I4" s="8">
        <v>771</v>
      </c>
      <c r="K4" s="36">
        <v>101</v>
      </c>
      <c r="L4" s="8">
        <v>12</v>
      </c>
      <c r="M4" s="35">
        <v>1</v>
      </c>
      <c r="N4" s="11">
        <v>11</v>
      </c>
      <c r="P4" s="20" t="s">
        <v>25</v>
      </c>
      <c r="Q4" s="8">
        <f>SUM(B8:B12)</f>
        <v>3612</v>
      </c>
      <c r="R4" s="8">
        <f>SUM(C8:C12)</f>
        <v>1884</v>
      </c>
      <c r="S4" s="8">
        <f>SUM(D8:D12)</f>
        <v>1728</v>
      </c>
    </row>
    <row r="5" spans="1:19" ht="16.5" customHeight="1" x14ac:dyDescent="0.15">
      <c r="A5" s="9">
        <v>2</v>
      </c>
      <c r="B5" s="8">
        <v>612</v>
      </c>
      <c r="C5" s="8">
        <v>320</v>
      </c>
      <c r="D5" s="8">
        <v>292</v>
      </c>
      <c r="F5" s="9">
        <v>52</v>
      </c>
      <c r="G5" s="8">
        <v>1590</v>
      </c>
      <c r="H5" s="8">
        <v>852</v>
      </c>
      <c r="I5" s="8">
        <v>738</v>
      </c>
      <c r="K5" s="36">
        <v>102</v>
      </c>
      <c r="L5" s="8">
        <v>10</v>
      </c>
      <c r="M5" s="35">
        <v>2</v>
      </c>
      <c r="N5" s="11">
        <v>8</v>
      </c>
      <c r="P5" s="20" t="s">
        <v>24</v>
      </c>
      <c r="Q5" s="8">
        <f>SUM(B13:B17)</f>
        <v>4027</v>
      </c>
      <c r="R5" s="8">
        <f>SUM(C13:C17)</f>
        <v>2072</v>
      </c>
      <c r="S5" s="8">
        <f>SUM(D13:D17)</f>
        <v>1955</v>
      </c>
    </row>
    <row r="6" spans="1:19" ht="16.5" customHeight="1" x14ac:dyDescent="0.15">
      <c r="A6" s="9">
        <v>3</v>
      </c>
      <c r="B6" s="8">
        <v>671</v>
      </c>
      <c r="C6" s="8">
        <v>332</v>
      </c>
      <c r="D6" s="8">
        <v>339</v>
      </c>
      <c r="F6" s="9">
        <v>53</v>
      </c>
      <c r="G6" s="8">
        <v>1538</v>
      </c>
      <c r="H6" s="8">
        <v>818</v>
      </c>
      <c r="I6" s="8">
        <v>720</v>
      </c>
      <c r="K6" s="36">
        <v>103</v>
      </c>
      <c r="L6" s="8">
        <v>6</v>
      </c>
      <c r="M6" s="35">
        <v>0</v>
      </c>
      <c r="N6" s="11">
        <v>6</v>
      </c>
      <c r="P6" s="20" t="s">
        <v>23</v>
      </c>
      <c r="Q6" s="8">
        <f>SUM(B18:B22)</f>
        <v>4326</v>
      </c>
      <c r="R6" s="8">
        <f>SUM(C18:C22)</f>
        <v>2223</v>
      </c>
      <c r="S6" s="8">
        <f>SUM(D18:D22)</f>
        <v>2103</v>
      </c>
    </row>
    <row r="7" spans="1:19" ht="16.5" customHeight="1" x14ac:dyDescent="0.15">
      <c r="A7" s="7">
        <v>4</v>
      </c>
      <c r="B7" s="5">
        <v>671</v>
      </c>
      <c r="C7" s="5">
        <v>356</v>
      </c>
      <c r="D7" s="5">
        <v>315</v>
      </c>
      <c r="F7" s="7">
        <v>54</v>
      </c>
      <c r="G7" s="5">
        <v>1492</v>
      </c>
      <c r="H7" s="5">
        <v>787</v>
      </c>
      <c r="I7" s="5">
        <v>705</v>
      </c>
      <c r="K7" s="32">
        <v>104</v>
      </c>
      <c r="L7" s="6">
        <v>4</v>
      </c>
      <c r="M7" s="31">
        <v>1</v>
      </c>
      <c r="N7" s="5">
        <v>3</v>
      </c>
      <c r="P7" s="23" t="s">
        <v>22</v>
      </c>
      <c r="Q7" s="5">
        <f>SUM(B23:B27)</f>
        <v>4472</v>
      </c>
      <c r="R7" s="5">
        <f>SUM(C23:C27)</f>
        <v>2305</v>
      </c>
      <c r="S7" s="5">
        <f>SUM(D23:D27)</f>
        <v>2167</v>
      </c>
    </row>
    <row r="8" spans="1:19" ht="16.5" customHeight="1" x14ac:dyDescent="0.15">
      <c r="A8" s="13">
        <v>5</v>
      </c>
      <c r="B8" s="6">
        <v>684</v>
      </c>
      <c r="C8" s="11">
        <v>347</v>
      </c>
      <c r="D8" s="11">
        <v>337</v>
      </c>
      <c r="F8" s="13">
        <v>55</v>
      </c>
      <c r="G8" s="11">
        <v>1109</v>
      </c>
      <c r="H8" s="11">
        <v>587</v>
      </c>
      <c r="I8" s="11">
        <v>522</v>
      </c>
      <c r="K8" s="34">
        <v>105</v>
      </c>
      <c r="L8" s="12">
        <v>1</v>
      </c>
      <c r="M8" s="33">
        <v>0</v>
      </c>
      <c r="N8" s="11">
        <v>1</v>
      </c>
      <c r="P8" s="21" t="s">
        <v>21</v>
      </c>
      <c r="Q8" s="12">
        <f>SUM(B28:B32)</f>
        <v>4300</v>
      </c>
      <c r="R8" s="12">
        <f>SUM(C28:C32)</f>
        <v>2228</v>
      </c>
      <c r="S8" s="12">
        <f>SUM(D28:D32)</f>
        <v>2072</v>
      </c>
    </row>
    <row r="9" spans="1:19" ht="16.5" customHeight="1" x14ac:dyDescent="0.15">
      <c r="A9" s="9">
        <v>6</v>
      </c>
      <c r="B9" s="6">
        <v>722</v>
      </c>
      <c r="C9" s="8">
        <v>380</v>
      </c>
      <c r="D9" s="8">
        <v>342</v>
      </c>
      <c r="F9" s="9">
        <v>56</v>
      </c>
      <c r="G9" s="8">
        <v>1420</v>
      </c>
      <c r="H9" s="8">
        <v>717</v>
      </c>
      <c r="I9" s="8">
        <v>703</v>
      </c>
      <c r="K9" s="36">
        <v>106</v>
      </c>
      <c r="L9" s="8">
        <v>1</v>
      </c>
      <c r="M9" s="35">
        <v>0</v>
      </c>
      <c r="N9" s="8">
        <v>1</v>
      </c>
      <c r="P9" s="20" t="s">
        <v>20</v>
      </c>
      <c r="Q9" s="8">
        <f>SUM(B33:B37)</f>
        <v>4656</v>
      </c>
      <c r="R9" s="8">
        <f>SUM(C33:C37)</f>
        <v>2465</v>
      </c>
      <c r="S9" s="8">
        <f>SUM(D33:D37)</f>
        <v>2191</v>
      </c>
    </row>
    <row r="10" spans="1:19" ht="16.5" customHeight="1" x14ac:dyDescent="0.15">
      <c r="A10" s="9">
        <v>7</v>
      </c>
      <c r="B10" s="6">
        <v>701</v>
      </c>
      <c r="C10" s="8">
        <v>386</v>
      </c>
      <c r="D10" s="8">
        <v>315</v>
      </c>
      <c r="F10" s="9">
        <v>57</v>
      </c>
      <c r="G10" s="8">
        <v>1297</v>
      </c>
      <c r="H10" s="8">
        <v>649</v>
      </c>
      <c r="I10" s="8">
        <v>648</v>
      </c>
      <c r="K10" s="36">
        <v>107</v>
      </c>
      <c r="L10" s="8">
        <v>0</v>
      </c>
      <c r="M10" s="35">
        <v>0</v>
      </c>
      <c r="N10" s="8">
        <v>0</v>
      </c>
      <c r="P10" s="20" t="s">
        <v>19</v>
      </c>
      <c r="Q10" s="8">
        <f>SUM(B38:B42)</f>
        <v>5688</v>
      </c>
      <c r="R10" s="8">
        <f>SUM(C38:C42)</f>
        <v>2902</v>
      </c>
      <c r="S10" s="8">
        <f>SUM(D38:D42)</f>
        <v>2786</v>
      </c>
    </row>
    <row r="11" spans="1:19" ht="16.5" customHeight="1" x14ac:dyDescent="0.15">
      <c r="A11" s="9">
        <v>8</v>
      </c>
      <c r="B11" s="8">
        <v>765</v>
      </c>
      <c r="C11" s="8">
        <v>392</v>
      </c>
      <c r="D11" s="8">
        <v>373</v>
      </c>
      <c r="F11" s="9">
        <v>58</v>
      </c>
      <c r="G11" s="8">
        <v>1263</v>
      </c>
      <c r="H11" s="8">
        <v>653</v>
      </c>
      <c r="I11" s="8">
        <v>610</v>
      </c>
      <c r="K11" s="36">
        <v>108</v>
      </c>
      <c r="L11" s="8">
        <v>1</v>
      </c>
      <c r="M11" s="35">
        <v>0</v>
      </c>
      <c r="N11" s="8">
        <v>1</v>
      </c>
      <c r="P11" s="20" t="s">
        <v>18</v>
      </c>
      <c r="Q11" s="8">
        <f>SUM(B43:B47)</f>
        <v>6692</v>
      </c>
      <c r="R11" s="8">
        <f>SUM(C43:C47)</f>
        <v>3507</v>
      </c>
      <c r="S11" s="8">
        <f>SUM(D43:D47)</f>
        <v>3185</v>
      </c>
    </row>
    <row r="12" spans="1:19" ht="16.5" customHeight="1" x14ac:dyDescent="0.15">
      <c r="A12" s="7">
        <v>9</v>
      </c>
      <c r="B12" s="14">
        <v>740</v>
      </c>
      <c r="C12" s="5">
        <v>379</v>
      </c>
      <c r="D12" s="5">
        <v>361</v>
      </c>
      <c r="F12" s="7">
        <v>59</v>
      </c>
      <c r="G12" s="5">
        <v>1187</v>
      </c>
      <c r="H12" s="5">
        <v>573</v>
      </c>
      <c r="I12" s="5">
        <v>614</v>
      </c>
      <c r="K12" s="32">
        <v>109</v>
      </c>
      <c r="L12" s="5">
        <v>0</v>
      </c>
      <c r="M12" s="31">
        <v>0</v>
      </c>
      <c r="N12" s="5">
        <v>0</v>
      </c>
      <c r="P12" s="23" t="s">
        <v>17</v>
      </c>
      <c r="Q12" s="5">
        <f>SUM(B48:B52)</f>
        <v>8383</v>
      </c>
      <c r="R12" s="5">
        <f>SUM(C48:C52)</f>
        <v>4360</v>
      </c>
      <c r="S12" s="5">
        <f>SUM(D48:D52)</f>
        <v>4023</v>
      </c>
    </row>
    <row r="13" spans="1:19" ht="16.5" customHeight="1" x14ac:dyDescent="0.15">
      <c r="A13" s="13">
        <v>10</v>
      </c>
      <c r="B13" s="8">
        <v>794</v>
      </c>
      <c r="C13" s="11">
        <v>413</v>
      </c>
      <c r="D13" s="11">
        <v>381</v>
      </c>
      <c r="F13" s="13">
        <v>60</v>
      </c>
      <c r="G13" s="11">
        <v>1141</v>
      </c>
      <c r="H13" s="11">
        <v>571</v>
      </c>
      <c r="I13" s="11">
        <v>570</v>
      </c>
      <c r="K13" s="34">
        <v>110</v>
      </c>
      <c r="L13" s="11">
        <v>0</v>
      </c>
      <c r="M13" s="33">
        <v>0</v>
      </c>
      <c r="N13" s="11">
        <v>0</v>
      </c>
      <c r="P13" s="21" t="s">
        <v>16</v>
      </c>
      <c r="Q13" s="12">
        <f>SUM(G3:G7)</f>
        <v>7893</v>
      </c>
      <c r="R13" s="12">
        <f>SUM(H3:H7)</f>
        <v>4222</v>
      </c>
      <c r="S13" s="12">
        <f>SUM(I3:I7)</f>
        <v>3671</v>
      </c>
    </row>
    <row r="14" spans="1:19" ht="16.5" customHeight="1" x14ac:dyDescent="0.15">
      <c r="A14" s="9">
        <v>11</v>
      </c>
      <c r="B14" s="10">
        <v>800</v>
      </c>
      <c r="C14" s="8">
        <v>403</v>
      </c>
      <c r="D14" s="8">
        <v>397</v>
      </c>
      <c r="F14" s="9">
        <v>61</v>
      </c>
      <c r="G14" s="8">
        <v>1130</v>
      </c>
      <c r="H14" s="8">
        <v>576</v>
      </c>
      <c r="I14" s="8">
        <v>554</v>
      </c>
      <c r="K14" s="32">
        <v>111</v>
      </c>
      <c r="L14" s="6">
        <v>1</v>
      </c>
      <c r="M14" s="31">
        <v>0</v>
      </c>
      <c r="N14" s="5">
        <v>1</v>
      </c>
      <c r="P14" s="20" t="s">
        <v>15</v>
      </c>
      <c r="Q14" s="8">
        <f>SUM(G8:G12)</f>
        <v>6276</v>
      </c>
      <c r="R14" s="8">
        <f>SUM(H8:H12)</f>
        <v>3179</v>
      </c>
      <c r="S14" s="8">
        <f>SUM(I8:I12)</f>
        <v>3097</v>
      </c>
    </row>
    <row r="15" spans="1:19" ht="16.5" customHeight="1" x14ac:dyDescent="0.15">
      <c r="A15" s="9">
        <v>12</v>
      </c>
      <c r="B15" s="6">
        <v>800</v>
      </c>
      <c r="C15" s="8">
        <v>394</v>
      </c>
      <c r="D15" s="8">
        <v>406</v>
      </c>
      <c r="F15" s="9">
        <v>62</v>
      </c>
      <c r="G15" s="8">
        <v>1258</v>
      </c>
      <c r="H15" s="8">
        <v>638</v>
      </c>
      <c r="I15" s="8">
        <v>620</v>
      </c>
      <c r="K15" s="30" t="s">
        <v>14</v>
      </c>
      <c r="L15" s="29">
        <f>SUM(M15:N15)</f>
        <v>106096</v>
      </c>
      <c r="M15" s="14">
        <f>SUM(C3:C52,H3:H52,M3:M14)</f>
        <v>52378</v>
      </c>
      <c r="N15" s="14">
        <f>SUM(D3:D52,I3:I52,N3:N14)</f>
        <v>53718</v>
      </c>
      <c r="P15" s="20" t="s">
        <v>13</v>
      </c>
      <c r="Q15" s="8">
        <f>SUM(G13:G17)</f>
        <v>5887</v>
      </c>
      <c r="R15" s="8">
        <f>SUM(H13:H17)</f>
        <v>2899</v>
      </c>
      <c r="S15" s="8">
        <f>SUM(I13:I17)</f>
        <v>2988</v>
      </c>
    </row>
    <row r="16" spans="1:19" ht="16.5" customHeight="1" x14ac:dyDescent="0.15">
      <c r="A16" s="9">
        <v>13</v>
      </c>
      <c r="B16" s="6">
        <v>836</v>
      </c>
      <c r="C16" s="8">
        <v>431</v>
      </c>
      <c r="D16" s="8">
        <v>405</v>
      </c>
      <c r="F16" s="9">
        <v>63</v>
      </c>
      <c r="G16" s="8">
        <v>1168</v>
      </c>
      <c r="H16" s="8">
        <v>557</v>
      </c>
      <c r="I16" s="8">
        <v>611</v>
      </c>
      <c r="K16" s="28"/>
      <c r="L16" s="4"/>
      <c r="M16" s="4"/>
      <c r="N16" s="4"/>
      <c r="P16" s="20" t="s">
        <v>12</v>
      </c>
      <c r="Q16" s="8">
        <f>SUM(G18:G22)</f>
        <v>7373</v>
      </c>
      <c r="R16" s="8">
        <f>SUM(H18:H22)</f>
        <v>3418</v>
      </c>
      <c r="S16" s="8">
        <f>SUM(I18:I22)</f>
        <v>3955</v>
      </c>
    </row>
    <row r="17" spans="1:19" ht="16.5" customHeight="1" x14ac:dyDescent="0.15">
      <c r="A17" s="7">
        <v>14</v>
      </c>
      <c r="B17" s="5">
        <v>797</v>
      </c>
      <c r="C17" s="5">
        <v>431</v>
      </c>
      <c r="D17" s="5">
        <v>366</v>
      </c>
      <c r="F17" s="7">
        <v>64</v>
      </c>
      <c r="G17" s="5">
        <v>1190</v>
      </c>
      <c r="H17" s="5">
        <v>557</v>
      </c>
      <c r="I17" s="5">
        <v>633</v>
      </c>
      <c r="K17" s="28"/>
      <c r="L17" s="27"/>
      <c r="M17" s="27"/>
      <c r="N17" s="27"/>
      <c r="P17" s="23" t="s">
        <v>11</v>
      </c>
      <c r="Q17" s="5">
        <f>SUM(G23:G27)</f>
        <v>10440</v>
      </c>
      <c r="R17" s="5">
        <f>SUM(H23:H27)</f>
        <v>4804</v>
      </c>
      <c r="S17" s="5">
        <f>SUM(I23:I27)</f>
        <v>5636</v>
      </c>
    </row>
    <row r="18" spans="1:19" ht="16.5" customHeight="1" x14ac:dyDescent="0.15">
      <c r="A18" s="13">
        <v>15</v>
      </c>
      <c r="B18" s="8">
        <v>839</v>
      </c>
      <c r="C18" s="11">
        <v>436</v>
      </c>
      <c r="D18" s="11">
        <v>403</v>
      </c>
      <c r="F18" s="13">
        <v>65</v>
      </c>
      <c r="G18" s="11">
        <v>1291</v>
      </c>
      <c r="H18" s="11">
        <v>612</v>
      </c>
      <c r="I18" s="11">
        <v>679</v>
      </c>
      <c r="P18" s="21" t="s">
        <v>10</v>
      </c>
      <c r="Q18" s="12">
        <f>SUM(G28:G32)</f>
        <v>8376</v>
      </c>
      <c r="R18" s="12">
        <f>SUM(H28:H32)</f>
        <v>3897</v>
      </c>
      <c r="S18" s="12">
        <f>SUM(I28:I32)</f>
        <v>4479</v>
      </c>
    </row>
    <row r="19" spans="1:19" ht="16.5" customHeight="1" x14ac:dyDescent="0.15">
      <c r="A19" s="9">
        <v>16</v>
      </c>
      <c r="B19" s="10">
        <v>846</v>
      </c>
      <c r="C19" s="8">
        <v>443</v>
      </c>
      <c r="D19" s="8">
        <v>403</v>
      </c>
      <c r="F19" s="9">
        <v>66</v>
      </c>
      <c r="G19" s="8">
        <v>1365</v>
      </c>
      <c r="H19" s="8">
        <v>637</v>
      </c>
      <c r="I19" s="8">
        <v>728</v>
      </c>
      <c r="J19" s="50"/>
      <c r="P19" s="20" t="s">
        <v>9</v>
      </c>
      <c r="Q19" s="8">
        <f>SUM(G33:G37)</f>
        <v>6036</v>
      </c>
      <c r="R19" s="8">
        <f>SUM(H33:H37)</f>
        <v>2802</v>
      </c>
      <c r="S19" s="8">
        <f>SUM(I33:I37)</f>
        <v>3234</v>
      </c>
    </row>
    <row r="20" spans="1:19" ht="16.5" customHeight="1" x14ac:dyDescent="0.15">
      <c r="A20" s="9">
        <v>17</v>
      </c>
      <c r="B20" s="6">
        <v>882</v>
      </c>
      <c r="C20" s="8">
        <v>446</v>
      </c>
      <c r="D20" s="8">
        <v>436</v>
      </c>
      <c r="F20" s="9">
        <v>67</v>
      </c>
      <c r="G20" s="8">
        <v>1519</v>
      </c>
      <c r="H20" s="8">
        <v>720</v>
      </c>
      <c r="I20" s="8">
        <v>799</v>
      </c>
      <c r="P20" s="20" t="s">
        <v>8</v>
      </c>
      <c r="Q20" s="8">
        <f>SUM(G38:G42)</f>
        <v>3015</v>
      </c>
      <c r="R20" s="8">
        <f>SUM(H38:H42)</f>
        <v>1251</v>
      </c>
      <c r="S20" s="8">
        <f>SUM(I38:I42)</f>
        <v>1764</v>
      </c>
    </row>
    <row r="21" spans="1:19" ht="16.5" customHeight="1" x14ac:dyDescent="0.15">
      <c r="A21" s="9">
        <v>18</v>
      </c>
      <c r="B21" s="6">
        <v>874</v>
      </c>
      <c r="C21" s="8">
        <v>461</v>
      </c>
      <c r="D21" s="8">
        <v>413</v>
      </c>
      <c r="F21" s="9">
        <v>68</v>
      </c>
      <c r="G21" s="8">
        <v>1528</v>
      </c>
      <c r="H21" s="8">
        <v>707</v>
      </c>
      <c r="I21" s="8">
        <v>821</v>
      </c>
      <c r="P21" s="20" t="s">
        <v>7</v>
      </c>
      <c r="Q21" s="8">
        <f>SUM(G43:G47)</f>
        <v>1188</v>
      </c>
      <c r="R21" s="8">
        <f>SUM(H43:H47)</f>
        <v>336</v>
      </c>
      <c r="S21" s="8">
        <f>SUM(I43:I47)</f>
        <v>852</v>
      </c>
    </row>
    <row r="22" spans="1:19" ht="16.5" customHeight="1" x14ac:dyDescent="0.15">
      <c r="A22" s="7">
        <v>19</v>
      </c>
      <c r="B22" s="5">
        <v>885</v>
      </c>
      <c r="C22" s="25">
        <v>437</v>
      </c>
      <c r="D22" s="5">
        <v>448</v>
      </c>
      <c r="F22" s="7">
        <v>69</v>
      </c>
      <c r="G22" s="5">
        <v>1670</v>
      </c>
      <c r="H22" s="24">
        <v>742</v>
      </c>
      <c r="I22" s="5">
        <v>928</v>
      </c>
      <c r="P22" s="23" t="s">
        <v>6</v>
      </c>
      <c r="Q22" s="5">
        <f>SUM(G48:G52)</f>
        <v>350</v>
      </c>
      <c r="R22" s="5">
        <f>SUM(H48:H52)</f>
        <v>59</v>
      </c>
      <c r="S22" s="5">
        <f>SUM(I48:I52)</f>
        <v>291</v>
      </c>
    </row>
    <row r="23" spans="1:19" ht="16.5" customHeight="1" x14ac:dyDescent="0.15">
      <c r="A23" s="13">
        <v>20</v>
      </c>
      <c r="B23" s="8">
        <v>841</v>
      </c>
      <c r="C23" s="11">
        <v>429</v>
      </c>
      <c r="D23" s="11">
        <v>412</v>
      </c>
      <c r="F23" s="13">
        <v>70</v>
      </c>
      <c r="G23" s="11">
        <v>1831</v>
      </c>
      <c r="H23" s="11">
        <v>855</v>
      </c>
      <c r="I23" s="11">
        <v>976</v>
      </c>
      <c r="P23" s="22" t="s">
        <v>5</v>
      </c>
      <c r="Q23" s="10">
        <f>SUM(L3:L14)</f>
        <v>54</v>
      </c>
      <c r="R23" s="10">
        <f>SUM(M3:M14)</f>
        <v>8</v>
      </c>
      <c r="S23" s="10">
        <f>SUM(N3:N14)</f>
        <v>46</v>
      </c>
    </row>
    <row r="24" spans="1:19" ht="16.5" customHeight="1" x14ac:dyDescent="0.15">
      <c r="A24" s="9">
        <v>21</v>
      </c>
      <c r="B24" s="11">
        <v>927</v>
      </c>
      <c r="C24" s="8">
        <v>480</v>
      </c>
      <c r="D24" s="8">
        <v>447</v>
      </c>
      <c r="F24" s="9">
        <v>71</v>
      </c>
      <c r="G24" s="8">
        <v>2016</v>
      </c>
      <c r="H24" s="8">
        <v>948</v>
      </c>
      <c r="I24" s="8">
        <v>1068</v>
      </c>
      <c r="P24" s="22"/>
      <c r="Q24" s="10"/>
      <c r="R24" s="10"/>
      <c r="S24" s="10"/>
    </row>
    <row r="25" spans="1:19" ht="16.5" customHeight="1" x14ac:dyDescent="0.15">
      <c r="A25" s="9">
        <v>22</v>
      </c>
      <c r="B25" s="10">
        <v>939</v>
      </c>
      <c r="C25" s="8">
        <v>498</v>
      </c>
      <c r="D25" s="8">
        <v>441</v>
      </c>
      <c r="F25" s="9">
        <v>72</v>
      </c>
      <c r="G25" s="8">
        <v>2149</v>
      </c>
      <c r="H25" s="8">
        <v>1019</v>
      </c>
      <c r="I25" s="8">
        <v>1130</v>
      </c>
      <c r="P25" s="19"/>
      <c r="Q25" s="14"/>
      <c r="R25" s="14"/>
      <c r="S25" s="14"/>
    </row>
    <row r="26" spans="1:19" ht="16.5" customHeight="1" x14ac:dyDescent="0.15">
      <c r="A26" s="9">
        <v>23</v>
      </c>
      <c r="B26" s="8">
        <v>854</v>
      </c>
      <c r="C26" s="8">
        <v>424</v>
      </c>
      <c r="D26" s="8">
        <v>430</v>
      </c>
      <c r="F26" s="9">
        <v>73</v>
      </c>
      <c r="G26" s="8">
        <v>2276</v>
      </c>
      <c r="H26" s="8">
        <v>1021</v>
      </c>
      <c r="I26" s="8">
        <v>1255</v>
      </c>
      <c r="P26" s="21" t="s">
        <v>4</v>
      </c>
      <c r="Q26" s="12">
        <f>SUM(Q3:Q5)</f>
        <v>10691</v>
      </c>
      <c r="R26" s="12">
        <f>SUM(R3:R5)</f>
        <v>5513</v>
      </c>
      <c r="S26" s="12">
        <f>Q26-R26</f>
        <v>5178</v>
      </c>
    </row>
    <row r="27" spans="1:19" ht="16.5" customHeight="1" x14ac:dyDescent="0.15">
      <c r="A27" s="7">
        <v>24</v>
      </c>
      <c r="B27" s="14">
        <v>911</v>
      </c>
      <c r="C27" s="5">
        <v>474</v>
      </c>
      <c r="D27" s="5">
        <v>437</v>
      </c>
      <c r="F27" s="7">
        <v>74</v>
      </c>
      <c r="G27" s="6">
        <v>2168</v>
      </c>
      <c r="H27" s="5">
        <v>961</v>
      </c>
      <c r="I27" s="5">
        <v>1207</v>
      </c>
      <c r="P27" s="20" t="s">
        <v>3</v>
      </c>
      <c r="Q27" s="8">
        <f>SUM(Q6:Q15)</f>
        <v>58573</v>
      </c>
      <c r="R27" s="8">
        <f>SUM(R6:R15)</f>
        <v>30290</v>
      </c>
      <c r="S27" s="8">
        <f>Q27-R27</f>
        <v>28283</v>
      </c>
    </row>
    <row r="28" spans="1:19" ht="16.5" customHeight="1" x14ac:dyDescent="0.15">
      <c r="A28" s="13">
        <v>25</v>
      </c>
      <c r="B28" s="6">
        <v>854</v>
      </c>
      <c r="C28" s="11">
        <v>433</v>
      </c>
      <c r="D28" s="11">
        <v>421</v>
      </c>
      <c r="F28" s="13">
        <v>75</v>
      </c>
      <c r="G28" s="12">
        <v>1441</v>
      </c>
      <c r="H28" s="11">
        <v>699</v>
      </c>
      <c r="I28" s="11">
        <v>742</v>
      </c>
      <c r="P28" s="20" t="s">
        <v>2</v>
      </c>
      <c r="Q28" s="8">
        <f>SUM(Q16:Q23)</f>
        <v>36832</v>
      </c>
      <c r="R28" s="8">
        <f>SUM(R16:R23)</f>
        <v>16575</v>
      </c>
      <c r="S28" s="8">
        <f>Q28-R28</f>
        <v>20257</v>
      </c>
    </row>
    <row r="29" spans="1:19" ht="16.5" customHeight="1" x14ac:dyDescent="0.15">
      <c r="A29" s="9">
        <v>26</v>
      </c>
      <c r="B29" s="6">
        <v>833</v>
      </c>
      <c r="C29" s="8">
        <v>409</v>
      </c>
      <c r="D29" s="8">
        <v>424</v>
      </c>
      <c r="F29" s="9">
        <v>76</v>
      </c>
      <c r="G29" s="8">
        <v>1508</v>
      </c>
      <c r="H29" s="8">
        <v>679</v>
      </c>
      <c r="I29" s="8">
        <v>829</v>
      </c>
      <c r="P29" s="19" t="s">
        <v>1</v>
      </c>
      <c r="Q29" s="18">
        <f>SUM(Q18:Q23)</f>
        <v>19019</v>
      </c>
      <c r="R29" s="18">
        <f>SUM(R18:R23)</f>
        <v>8353</v>
      </c>
      <c r="S29" s="18">
        <f>SUM(S18:S23)</f>
        <v>10666</v>
      </c>
    </row>
    <row r="30" spans="1:19" ht="16.5" customHeight="1" x14ac:dyDescent="0.15">
      <c r="A30" s="9">
        <v>27</v>
      </c>
      <c r="B30" s="6">
        <v>843</v>
      </c>
      <c r="C30" s="8">
        <v>440</v>
      </c>
      <c r="D30" s="8">
        <v>403</v>
      </c>
      <c r="F30" s="9">
        <v>77</v>
      </c>
      <c r="G30" s="8">
        <v>1853</v>
      </c>
      <c r="H30" s="8">
        <v>848</v>
      </c>
      <c r="I30" s="8">
        <v>1005</v>
      </c>
      <c r="P30" s="17" t="s">
        <v>0</v>
      </c>
      <c r="Q30" s="16">
        <v>50.274534383954155</v>
      </c>
      <c r="R30" s="16">
        <v>48.881610599870172</v>
      </c>
      <c r="S30" s="16">
        <v>51.632711567817118</v>
      </c>
    </row>
    <row r="31" spans="1:19" ht="16.5" customHeight="1" x14ac:dyDescent="0.15">
      <c r="A31" s="9">
        <v>28</v>
      </c>
      <c r="B31" s="8">
        <v>871</v>
      </c>
      <c r="C31" s="8">
        <v>477</v>
      </c>
      <c r="D31" s="8">
        <v>394</v>
      </c>
      <c r="F31" s="9">
        <v>78</v>
      </c>
      <c r="G31" s="8">
        <v>1751</v>
      </c>
      <c r="H31" s="8">
        <v>816</v>
      </c>
      <c r="I31" s="8">
        <v>935</v>
      </c>
      <c r="Q31" s="4"/>
      <c r="R31" s="4"/>
      <c r="S31" s="4"/>
    </row>
    <row r="32" spans="1:19" ht="16.5" customHeight="1" x14ac:dyDescent="0.15">
      <c r="A32" s="7">
        <v>29</v>
      </c>
      <c r="B32" s="14">
        <v>899</v>
      </c>
      <c r="C32" s="5">
        <v>469</v>
      </c>
      <c r="D32" s="5">
        <v>430</v>
      </c>
      <c r="E32" s="15"/>
      <c r="F32" s="7">
        <v>79</v>
      </c>
      <c r="G32" s="5">
        <v>1823</v>
      </c>
      <c r="H32" s="5">
        <v>855</v>
      </c>
      <c r="I32" s="5">
        <v>968</v>
      </c>
    </row>
    <row r="33" spans="1:14" ht="16.5" customHeight="1" x14ac:dyDescent="0.15">
      <c r="A33" s="13">
        <v>30</v>
      </c>
      <c r="B33" s="8">
        <v>876</v>
      </c>
      <c r="C33" s="11">
        <v>456</v>
      </c>
      <c r="D33" s="11">
        <v>420</v>
      </c>
      <c r="F33" s="13">
        <v>80</v>
      </c>
      <c r="G33" s="11">
        <v>1575</v>
      </c>
      <c r="H33" s="11">
        <v>743</v>
      </c>
      <c r="I33" s="11">
        <v>832</v>
      </c>
    </row>
    <row r="34" spans="1:14" ht="16.5" customHeight="1" x14ac:dyDescent="0.15">
      <c r="A34" s="9">
        <v>31</v>
      </c>
      <c r="B34" s="11">
        <v>864</v>
      </c>
      <c r="C34" s="8">
        <v>458</v>
      </c>
      <c r="D34" s="8">
        <v>406</v>
      </c>
      <c r="F34" s="9">
        <v>81</v>
      </c>
      <c r="G34" s="8">
        <v>1374</v>
      </c>
      <c r="H34" s="8">
        <v>655</v>
      </c>
      <c r="I34" s="8">
        <v>719</v>
      </c>
    </row>
    <row r="35" spans="1:14" ht="16.5" customHeight="1" x14ac:dyDescent="0.15">
      <c r="A35" s="9">
        <v>32</v>
      </c>
      <c r="B35" s="6">
        <v>933</v>
      </c>
      <c r="C35" s="8">
        <v>496</v>
      </c>
      <c r="D35" s="8">
        <v>437</v>
      </c>
      <c r="F35" s="9">
        <v>82</v>
      </c>
      <c r="G35" s="8">
        <v>1089</v>
      </c>
      <c r="H35" s="8">
        <v>495</v>
      </c>
      <c r="I35" s="8">
        <v>594</v>
      </c>
    </row>
    <row r="36" spans="1:14" ht="16.5" customHeight="1" x14ac:dyDescent="0.15">
      <c r="A36" s="9">
        <v>33</v>
      </c>
      <c r="B36" s="6">
        <v>974</v>
      </c>
      <c r="C36" s="8">
        <v>530</v>
      </c>
      <c r="D36" s="8">
        <v>444</v>
      </c>
      <c r="F36" s="9">
        <v>83</v>
      </c>
      <c r="G36" s="8">
        <v>1044</v>
      </c>
      <c r="H36" s="8">
        <v>493</v>
      </c>
      <c r="I36" s="8">
        <v>551</v>
      </c>
    </row>
    <row r="37" spans="1:14" ht="16.5" customHeight="1" x14ac:dyDescent="0.15">
      <c r="A37" s="7">
        <v>34</v>
      </c>
      <c r="B37" s="5">
        <v>1009</v>
      </c>
      <c r="C37" s="5">
        <v>525</v>
      </c>
      <c r="D37" s="5">
        <v>484</v>
      </c>
      <c r="F37" s="7">
        <v>84</v>
      </c>
      <c r="G37" s="5">
        <v>954</v>
      </c>
      <c r="H37" s="5">
        <v>416</v>
      </c>
      <c r="I37" s="5">
        <v>538</v>
      </c>
    </row>
    <row r="38" spans="1:14" ht="16.5" customHeight="1" x14ac:dyDescent="0.15">
      <c r="A38" s="13">
        <v>35</v>
      </c>
      <c r="B38" s="8">
        <v>1052</v>
      </c>
      <c r="C38" s="11">
        <v>544</v>
      </c>
      <c r="D38" s="11">
        <v>508</v>
      </c>
      <c r="F38" s="13">
        <v>85</v>
      </c>
      <c r="G38" s="11">
        <v>846</v>
      </c>
      <c r="H38" s="11">
        <v>392</v>
      </c>
      <c r="I38" s="11">
        <v>454</v>
      </c>
    </row>
    <row r="39" spans="1:14" ht="16.5" customHeight="1" x14ac:dyDescent="0.15">
      <c r="A39" s="9">
        <v>36</v>
      </c>
      <c r="B39" s="10">
        <v>1127</v>
      </c>
      <c r="C39" s="8">
        <v>572</v>
      </c>
      <c r="D39" s="8">
        <v>555</v>
      </c>
      <c r="F39" s="9">
        <v>86</v>
      </c>
      <c r="G39" s="8">
        <v>698</v>
      </c>
      <c r="H39" s="8">
        <v>295</v>
      </c>
      <c r="I39" s="8">
        <v>403</v>
      </c>
    </row>
    <row r="40" spans="1:14" ht="16.5" customHeight="1" x14ac:dyDescent="0.15">
      <c r="A40" s="9">
        <v>37</v>
      </c>
      <c r="B40" s="6">
        <v>1107</v>
      </c>
      <c r="C40" s="8">
        <v>533</v>
      </c>
      <c r="D40" s="8">
        <v>574</v>
      </c>
      <c r="F40" s="9">
        <v>87</v>
      </c>
      <c r="G40" s="8">
        <v>579</v>
      </c>
      <c r="H40" s="8">
        <v>240</v>
      </c>
      <c r="I40" s="8">
        <v>339</v>
      </c>
    </row>
    <row r="41" spans="1:14" ht="16.5" customHeight="1" x14ac:dyDescent="0.15">
      <c r="A41" s="9">
        <v>38</v>
      </c>
      <c r="B41" s="8">
        <v>1184</v>
      </c>
      <c r="C41" s="8">
        <v>608</v>
      </c>
      <c r="D41" s="8">
        <v>576</v>
      </c>
      <c r="F41" s="9">
        <v>88</v>
      </c>
      <c r="G41" s="8">
        <v>481</v>
      </c>
      <c r="H41" s="8">
        <v>201</v>
      </c>
      <c r="I41" s="8">
        <v>280</v>
      </c>
    </row>
    <row r="42" spans="1:14" ht="16.5" customHeight="1" x14ac:dyDescent="0.15">
      <c r="A42" s="7">
        <v>39</v>
      </c>
      <c r="B42" s="14">
        <v>1218</v>
      </c>
      <c r="C42" s="5">
        <v>645</v>
      </c>
      <c r="D42" s="5">
        <v>573</v>
      </c>
      <c r="F42" s="7">
        <v>89</v>
      </c>
      <c r="G42" s="5">
        <v>411</v>
      </c>
      <c r="H42" s="5">
        <v>123</v>
      </c>
      <c r="I42" s="5">
        <v>288</v>
      </c>
    </row>
    <row r="43" spans="1:14" ht="16.5" customHeight="1" x14ac:dyDescent="0.15">
      <c r="A43" s="13">
        <v>40</v>
      </c>
      <c r="B43" s="8">
        <v>1251</v>
      </c>
      <c r="C43" s="11">
        <v>645</v>
      </c>
      <c r="D43" s="11">
        <v>606</v>
      </c>
      <c r="F43" s="13">
        <v>90</v>
      </c>
      <c r="G43" s="11">
        <v>373</v>
      </c>
      <c r="H43" s="11">
        <v>103</v>
      </c>
      <c r="I43" s="11">
        <v>270</v>
      </c>
    </row>
    <row r="44" spans="1:14" ht="16.5" customHeight="1" x14ac:dyDescent="0.15">
      <c r="A44" s="9">
        <v>41</v>
      </c>
      <c r="B44" s="11">
        <v>1255</v>
      </c>
      <c r="C44" s="8">
        <v>667</v>
      </c>
      <c r="D44" s="8">
        <v>588</v>
      </c>
      <c r="F44" s="9">
        <v>91</v>
      </c>
      <c r="G44" s="8">
        <v>251</v>
      </c>
      <c r="H44" s="8">
        <v>76</v>
      </c>
      <c r="I44" s="8">
        <v>175</v>
      </c>
    </row>
    <row r="45" spans="1:14" ht="16.5" customHeight="1" x14ac:dyDescent="0.15">
      <c r="A45" s="9">
        <v>42</v>
      </c>
      <c r="B45" s="10">
        <v>1343</v>
      </c>
      <c r="C45" s="8">
        <v>710</v>
      </c>
      <c r="D45" s="8">
        <v>633</v>
      </c>
      <c r="F45" s="9">
        <v>92</v>
      </c>
      <c r="G45" s="8">
        <v>245</v>
      </c>
      <c r="H45" s="8">
        <v>79</v>
      </c>
      <c r="I45" s="8">
        <v>166</v>
      </c>
    </row>
    <row r="46" spans="1:14" ht="16.5" customHeight="1" x14ac:dyDescent="0.15">
      <c r="A46" s="9">
        <v>43</v>
      </c>
      <c r="B46" s="6">
        <v>1464</v>
      </c>
      <c r="C46" s="8">
        <v>788</v>
      </c>
      <c r="D46" s="8">
        <v>676</v>
      </c>
      <c r="F46" s="9">
        <v>93</v>
      </c>
      <c r="G46" s="8">
        <v>160</v>
      </c>
      <c r="H46" s="8">
        <v>37</v>
      </c>
      <c r="I46" s="8">
        <v>123</v>
      </c>
    </row>
    <row r="47" spans="1:14" ht="16.5" customHeight="1" x14ac:dyDescent="0.15">
      <c r="A47" s="7">
        <v>44</v>
      </c>
      <c r="B47" s="5">
        <v>1379</v>
      </c>
      <c r="C47" s="5">
        <v>697</v>
      </c>
      <c r="D47" s="5">
        <v>682</v>
      </c>
      <c r="F47" s="7">
        <v>94</v>
      </c>
      <c r="G47" s="6">
        <v>159</v>
      </c>
      <c r="H47" s="5">
        <v>41</v>
      </c>
      <c r="I47" s="5">
        <v>118</v>
      </c>
    </row>
    <row r="48" spans="1:14" ht="16.5" customHeight="1" x14ac:dyDescent="0.15">
      <c r="A48" s="13">
        <v>45</v>
      </c>
      <c r="B48" s="8">
        <v>1489</v>
      </c>
      <c r="C48" s="11">
        <v>761</v>
      </c>
      <c r="D48" s="11">
        <v>728</v>
      </c>
      <c r="F48" s="13">
        <v>95</v>
      </c>
      <c r="G48" s="12">
        <v>130</v>
      </c>
      <c r="H48" s="11">
        <v>23</v>
      </c>
      <c r="I48" s="11">
        <v>107</v>
      </c>
      <c r="L48" s="4"/>
      <c r="M48" s="4"/>
      <c r="N48" s="4"/>
    </row>
    <row r="49" spans="1:14" ht="16.5" customHeight="1" x14ac:dyDescent="0.15">
      <c r="A49" s="9">
        <v>46</v>
      </c>
      <c r="B49" s="11">
        <v>1681</v>
      </c>
      <c r="C49" s="8">
        <v>883</v>
      </c>
      <c r="D49" s="8">
        <v>798</v>
      </c>
      <c r="F49" s="9">
        <v>96</v>
      </c>
      <c r="G49" s="8">
        <v>92</v>
      </c>
      <c r="H49" s="8">
        <v>18</v>
      </c>
      <c r="I49" s="8">
        <v>74</v>
      </c>
      <c r="L49" s="4"/>
      <c r="M49" s="4"/>
      <c r="N49" s="3"/>
    </row>
    <row r="50" spans="1:14" ht="16.5" customHeight="1" x14ac:dyDescent="0.15">
      <c r="A50" s="9">
        <v>47</v>
      </c>
      <c r="B50" s="11">
        <v>1704</v>
      </c>
      <c r="C50" s="8">
        <v>913</v>
      </c>
      <c r="D50" s="8">
        <v>791</v>
      </c>
      <c r="F50" s="9">
        <v>97</v>
      </c>
      <c r="G50" s="8">
        <v>60</v>
      </c>
      <c r="H50" s="8">
        <v>12</v>
      </c>
      <c r="I50" s="8">
        <v>48</v>
      </c>
      <c r="L50" s="4"/>
      <c r="M50" s="4"/>
      <c r="N50" s="4"/>
    </row>
    <row r="51" spans="1:14" ht="16.5" customHeight="1" x14ac:dyDescent="0.15">
      <c r="A51" s="9">
        <v>48</v>
      </c>
      <c r="B51" s="10">
        <v>1782</v>
      </c>
      <c r="C51" s="8">
        <v>908</v>
      </c>
      <c r="D51" s="8">
        <v>874</v>
      </c>
      <c r="F51" s="9">
        <v>98</v>
      </c>
      <c r="G51" s="8">
        <v>38</v>
      </c>
      <c r="H51" s="8">
        <v>3</v>
      </c>
      <c r="I51" s="8">
        <v>35</v>
      </c>
      <c r="L51" s="4"/>
      <c r="M51" s="4"/>
      <c r="N51" s="3"/>
    </row>
    <row r="52" spans="1:14" ht="16.5" customHeight="1" x14ac:dyDescent="0.15">
      <c r="A52" s="7">
        <v>49</v>
      </c>
      <c r="B52" s="5">
        <v>1727</v>
      </c>
      <c r="C52" s="5">
        <v>895</v>
      </c>
      <c r="D52" s="5">
        <v>832</v>
      </c>
      <c r="F52" s="7">
        <v>99</v>
      </c>
      <c r="G52" s="6">
        <v>30</v>
      </c>
      <c r="H52" s="5">
        <v>3</v>
      </c>
      <c r="I52" s="5">
        <v>27</v>
      </c>
      <c r="L52" s="4"/>
      <c r="M52" s="4"/>
      <c r="N52" s="3"/>
    </row>
    <row r="53" spans="1:14" ht="16.5" customHeight="1" x14ac:dyDescent="0.15">
      <c r="G53" s="2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年齢別R3.1.1現在 </vt:lpstr>
      <vt:lpstr>年齢別R3.4.1現在</vt:lpstr>
      <vt:lpstr>年齢別R3.7.1現在</vt:lpstr>
      <vt:lpstr>年齢別R3.10.1現在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1517志賀　紗良</dc:creator>
  <cp:lastModifiedBy>2080野元　優美</cp:lastModifiedBy>
  <dcterms:created xsi:type="dcterms:W3CDTF">2021-01-14T00:03:05Z</dcterms:created>
  <dcterms:modified xsi:type="dcterms:W3CDTF">2024-02-26T07:09:11Z</dcterms:modified>
</cp:coreProperties>
</file>